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Canal Walk\"/>
    </mc:Choice>
  </mc:AlternateContent>
  <xr:revisionPtr revIDLastSave="0" documentId="13_ncr:1_{319C85F5-50F7-4015-BB3D-9775FC5B3667}" xr6:coauthVersionLast="47" xr6:coauthVersionMax="47" xr10:uidLastSave="{00000000-0000-0000-0000-000000000000}"/>
  <bookViews>
    <workbookView xWindow="-120" yWindow="-16320" windowWidth="29040" windowHeight="15720" firstSheet="1" activeTab="2" xr2:uid="{00000000-000D-0000-FFFF-FFFF00000000}"/>
  </bookViews>
  <sheets>
    <sheet name="Input" sheetId="9" state="hidden" r:id="rId1"/>
    <sheet name="T03 Mo-Fri" sheetId="18" r:id="rId2"/>
    <sheet name="T03 Sat-Sun" sheetId="22" r:id="rId3"/>
  </sheets>
  <definedNames>
    <definedName name="_xlnm._FilterDatabase" localSheetId="0" hidden="1">Input!$B$21:$H$145</definedName>
    <definedName name="_xlnm.Print_Area" localSheetId="1">'T03 Mo-Fri'!$A$1:$EH$130</definedName>
    <definedName name="_xlnm.Print_Area" localSheetId="2">'T03 Sat-Sun'!$A$1:$CC$130</definedName>
    <definedName name="_xlnm.Print_Titles" localSheetId="1">'T03 Mo-Fri'!$A:$B</definedName>
    <definedName name="_xlnm.Print_Titles" localSheetId="2">'T03 Sat-Sun'!$A:$B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2" l="1"/>
  <c r="H14" i="9" l="1"/>
  <c r="H9" i="9"/>
  <c r="F17" i="9"/>
  <c r="G17" i="9"/>
  <c r="H17" i="9"/>
  <c r="I17" i="9"/>
  <c r="J17" i="9"/>
  <c r="K17" i="9"/>
  <c r="L17" i="9"/>
  <c r="M17" i="9"/>
  <c r="N17" i="9"/>
  <c r="O17" i="9"/>
  <c r="F18" i="9"/>
  <c r="G18" i="9"/>
  <c r="H18" i="9"/>
  <c r="I18" i="9"/>
  <c r="J18" i="9"/>
  <c r="K18" i="9"/>
  <c r="L18" i="9"/>
  <c r="M18" i="9"/>
  <c r="N18" i="9"/>
  <c r="O18" i="9"/>
  <c r="O19" i="9"/>
  <c r="AD9" i="9"/>
  <c r="AD10" i="9"/>
  <c r="C14" i="9"/>
  <c r="I10" i="9"/>
  <c r="I11" i="9" s="1"/>
  <c r="I12" i="9" s="1"/>
  <c r="I13" i="9" s="1"/>
  <c r="J10" i="9"/>
  <c r="J11" i="9" s="1"/>
  <c r="J12" i="9" s="1"/>
  <c r="J13" i="9" s="1"/>
  <c r="K10" i="9"/>
  <c r="K11" i="9" s="1"/>
  <c r="K12" i="9" s="1"/>
  <c r="K13" i="9" s="1"/>
  <c r="L10" i="9"/>
  <c r="L11" i="9" s="1"/>
  <c r="L12" i="9" s="1"/>
  <c r="L13" i="9" s="1"/>
  <c r="M10" i="9"/>
  <c r="M11" i="9" s="1"/>
  <c r="M12" i="9" s="1"/>
  <c r="M13" i="9" s="1"/>
  <c r="I15" i="9" l="1"/>
  <c r="J15" i="9"/>
  <c r="K15" i="9"/>
  <c r="L15" i="9"/>
  <c r="M15" i="9"/>
  <c r="M19" i="9" s="1"/>
  <c r="N15" i="9"/>
  <c r="M16" i="9"/>
  <c r="I16" i="9" l="1"/>
  <c r="I19" i="9"/>
  <c r="L16" i="9"/>
  <c r="L19" i="9"/>
  <c r="N16" i="9"/>
  <c r="N19" i="9"/>
  <c r="K16" i="9"/>
  <c r="K19" i="9"/>
  <c r="J16" i="9"/>
  <c r="J19" i="9"/>
  <c r="C23" i="9" l="1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22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23" i="9"/>
  <c r="H24" i="9"/>
  <c r="H25" i="9"/>
  <c r="H26" i="9"/>
  <c r="H27" i="9"/>
  <c r="H28" i="9"/>
  <c r="H29" i="9"/>
  <c r="H30" i="9"/>
  <c r="H22" i="9"/>
  <c r="B23" i="9" l="1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22" i="9"/>
  <c r="B7" i="9"/>
  <c r="B8" i="9" s="1"/>
  <c r="R9" i="9"/>
  <c r="E18" i="9"/>
  <c r="D18" i="9"/>
  <c r="C18" i="9"/>
  <c r="E17" i="9"/>
  <c r="D17" i="9"/>
  <c r="C17" i="9"/>
  <c r="U7" i="9"/>
  <c r="Y19" i="9"/>
  <c r="Y18" i="9"/>
  <c r="Y17" i="9"/>
  <c r="H15" i="9"/>
  <c r="G15" i="9"/>
  <c r="F15" i="9"/>
  <c r="E15" i="9"/>
  <c r="E16" i="9" s="1"/>
  <c r="D15" i="9"/>
  <c r="D19" i="9" s="1"/>
  <c r="C15" i="9"/>
  <c r="C16" i="9" s="1"/>
  <c r="R14" i="9"/>
  <c r="H10" i="9"/>
  <c r="H11" i="9" s="1"/>
  <c r="H12" i="9" s="1"/>
  <c r="H13" i="9" s="1"/>
  <c r="G10" i="9"/>
  <c r="G11" i="9" s="1"/>
  <c r="G12" i="9" s="1"/>
  <c r="G13" i="9" s="1"/>
  <c r="F10" i="9"/>
  <c r="F11" i="9" s="1"/>
  <c r="F12" i="9" s="1"/>
  <c r="F13" i="9" s="1"/>
  <c r="E10" i="9"/>
  <c r="E11" i="9" s="1"/>
  <c r="E12" i="9" s="1"/>
  <c r="E13" i="9" s="1"/>
  <c r="D10" i="9"/>
  <c r="D11" i="9" s="1"/>
  <c r="D12" i="9" s="1"/>
  <c r="D13" i="9" s="1"/>
  <c r="C10" i="9"/>
  <c r="C11" i="9" s="1"/>
  <c r="C12" i="9" s="1"/>
  <c r="R8" i="9"/>
  <c r="F16" i="9" l="1"/>
  <c r="F19" i="9"/>
  <c r="G16" i="9"/>
  <c r="G19" i="9"/>
  <c r="H16" i="9"/>
  <c r="H19" i="9"/>
  <c r="E19" i="9"/>
  <c r="C19" i="9"/>
  <c r="B17" i="9"/>
  <c r="B18" i="9"/>
  <c r="B19" i="9"/>
  <c r="R15" i="9"/>
  <c r="R18" i="9"/>
  <c r="D16" i="9"/>
  <c r="Q12" i="9" s="1"/>
  <c r="R10" i="9"/>
  <c r="C13" i="9"/>
  <c r="Q11" i="9" s="1"/>
  <c r="R11" i="9"/>
  <c r="Q9" i="9" l="1"/>
  <c r="P9" i="9" s="1"/>
  <c r="Q10" i="9"/>
  <c r="P10" i="9" s="1"/>
  <c r="Q13" i="9"/>
  <c r="Q15" i="9"/>
  <c r="P15" i="9" s="1"/>
  <c r="Q8" i="9"/>
  <c r="P8" i="9" s="1"/>
  <c r="Q19" i="9"/>
  <c r="Q14" i="9"/>
  <c r="P14" i="9" s="1"/>
  <c r="Q18" i="9"/>
  <c r="P18" i="9" s="1"/>
  <c r="R16" i="9"/>
  <c r="Q16" i="9"/>
  <c r="Q17" i="9"/>
  <c r="R12" i="9"/>
  <c r="R17" i="9"/>
  <c r="R13" i="9"/>
  <c r="R19" i="9"/>
  <c r="P11" i="9"/>
  <c r="P16" i="9" l="1"/>
  <c r="P12" i="9"/>
  <c r="P19" i="9"/>
  <c r="P13" i="9"/>
  <c r="P17" i="9"/>
  <c r="AF58" i="9" l="1"/>
  <c r="V14" i="9" l="1"/>
  <c r="Y13" i="9"/>
  <c r="B2" i="18"/>
  <c r="B2" i="22" s="1"/>
  <c r="AG73" i="9"/>
  <c r="AF73" i="9"/>
  <c r="AG68" i="9"/>
  <c r="AF68" i="9"/>
  <c r="AG67" i="9"/>
  <c r="AF67" i="9"/>
  <c r="AG66" i="9"/>
  <c r="AF66" i="9"/>
  <c r="AG64" i="9"/>
  <c r="AF64" i="9"/>
  <c r="AG63" i="9"/>
  <c r="AF63" i="9"/>
  <c r="AG62" i="9"/>
  <c r="AF62" i="9"/>
  <c r="BF56" i="9"/>
  <c r="AG58" i="9"/>
  <c r="BF55" i="9"/>
  <c r="BF54" i="9"/>
  <c r="BF53" i="9"/>
  <c r="BF52" i="9"/>
  <c r="BF51" i="9"/>
  <c r="BF50" i="9"/>
  <c r="BF49" i="9"/>
  <c r="BF48" i="9"/>
  <c r="AD11" i="9"/>
  <c r="AD8" i="9"/>
  <c r="V15" i="9" l="1"/>
  <c r="X15" i="9" s="1"/>
  <c r="X14" i="9"/>
  <c r="AF69" i="9"/>
  <c r="AG74" i="9"/>
  <c r="AG72" i="9" s="1"/>
  <c r="AW7" i="9"/>
  <c r="AH73" i="9"/>
  <c r="AQ7" i="9"/>
  <c r="AG43" i="9"/>
  <c r="Y14" i="9"/>
  <c r="Y15" i="9" s="1"/>
  <c r="AG69" i="9"/>
  <c r="AG75" i="9"/>
  <c r="AF75" i="9"/>
  <c r="AF74" i="9"/>
  <c r="AF72" i="9" s="1"/>
  <c r="W18" i="9" l="1"/>
  <c r="W19" i="9" s="1"/>
  <c r="BB7" i="9"/>
  <c r="AF76" i="9"/>
  <c r="AF77" i="9" s="1"/>
  <c r="AY7" i="9"/>
  <c r="AO41" i="9"/>
  <c r="AG76" i="9"/>
  <c r="AG77" i="9" s="1"/>
  <c r="AV7" i="9"/>
  <c r="AH76" i="9" l="1"/>
  <c r="BA7" i="9"/>
  <c r="AZ7" i="9"/>
  <c r="V18" i="9"/>
  <c r="AH75" i="9"/>
  <c r="AH77" i="9"/>
  <c r="BD7" i="9"/>
  <c r="V19" i="9" l="1"/>
  <c r="X18" i="9"/>
  <c r="X19" i="9" s="1"/>
  <c r="AX7" i="9"/>
  <c r="BC7" i="9" l="1"/>
  <c r="W17" i="9" l="1"/>
  <c r="AD73" i="9" l="1"/>
  <c r="V13" i="9"/>
  <c r="X13" i="9" s="1"/>
  <c r="AD76" i="9"/>
  <c r="AO7" i="9"/>
  <c r="AS7" i="9"/>
  <c r="AT7" i="9"/>
  <c r="V17" i="9" l="1"/>
  <c r="X17" i="9" s="1"/>
  <c r="T7" i="9" s="1"/>
  <c r="AR7" i="9"/>
  <c r="AD75" i="9"/>
  <c r="AP7" i="9" l="1"/>
  <c r="AD77" i="9"/>
  <c r="AU7" i="9" l="1"/>
</calcChain>
</file>

<file path=xl/sharedStrings.xml><?xml version="1.0" encoding="utf-8"?>
<sst xmlns="http://schemas.openxmlformats.org/spreadsheetml/2006/main" count="1758" uniqueCount="193">
  <si>
    <t>DIVA STOP CODE</t>
  </si>
  <si>
    <t>DIVA SHORT NAME</t>
  </si>
  <si>
    <t>VOC</t>
  </si>
  <si>
    <t>Arion</t>
  </si>
  <si>
    <t>ARION</t>
  </si>
  <si>
    <t>Atlantic Beach</t>
  </si>
  <si>
    <t>ATLBC</t>
  </si>
  <si>
    <t>Atlantis Depot</t>
  </si>
  <si>
    <t>ATLTSDEP</t>
  </si>
  <si>
    <t>Atlantis Station</t>
  </si>
  <si>
    <t>ATLTS</t>
  </si>
  <si>
    <t>Brittlestar</t>
  </si>
  <si>
    <t>BRTLS</t>
  </si>
  <si>
    <t>Century City</t>
  </si>
  <si>
    <t>CENCTY</t>
  </si>
  <si>
    <t>Charel Uys</t>
  </si>
  <si>
    <t>Charel Uys South</t>
  </si>
  <si>
    <t>CUSTH</t>
  </si>
  <si>
    <t>CUNRT</t>
  </si>
  <si>
    <t>Dahlia</t>
  </si>
  <si>
    <t>DHLIA</t>
  </si>
  <si>
    <t>Gerwyn Owen</t>
  </si>
  <si>
    <t>GOWEN</t>
  </si>
  <si>
    <t>Grosvenor</t>
  </si>
  <si>
    <t>GROSVR</t>
  </si>
  <si>
    <t>Melkbosch</t>
  </si>
  <si>
    <t>MELKBSCH</t>
  </si>
  <si>
    <t>Melkbosstrand</t>
  </si>
  <si>
    <t>MLKBS</t>
  </si>
  <si>
    <t>Montreal</t>
  </si>
  <si>
    <t>MNTRL</t>
  </si>
  <si>
    <t>Neil Hare</t>
  </si>
  <si>
    <t>NHARE</t>
  </si>
  <si>
    <t>Omuramba</t>
  </si>
  <si>
    <t>OMRMB</t>
  </si>
  <si>
    <t>Pella North</t>
  </si>
  <si>
    <t>PELAN</t>
  </si>
  <si>
    <t>Pella South</t>
  </si>
  <si>
    <t>PELAS</t>
  </si>
  <si>
    <t>Phoenix</t>
  </si>
  <si>
    <t>Porterfield</t>
  </si>
  <si>
    <t>PTFLD</t>
  </si>
  <si>
    <t>Racecourse</t>
  </si>
  <si>
    <t>RACE</t>
  </si>
  <si>
    <t>Reygersdal</t>
  </si>
  <si>
    <t>RYGSDL</t>
  </si>
  <si>
    <t>Royal Ascot</t>
  </si>
  <si>
    <t>ASCOT</t>
  </si>
  <si>
    <t>Sanddrift</t>
  </si>
  <si>
    <t>SANDD</t>
  </si>
  <si>
    <t>Sandown</t>
  </si>
  <si>
    <t>SANDN</t>
  </si>
  <si>
    <t>STABLES1</t>
  </si>
  <si>
    <t>Starke</t>
  </si>
  <si>
    <t>STRKE</t>
  </si>
  <si>
    <t>Sunset Beach</t>
  </si>
  <si>
    <t>SUN</t>
  </si>
  <si>
    <t>Table View</t>
  </si>
  <si>
    <t>TVIEW</t>
  </si>
  <si>
    <t>KID</t>
  </si>
  <si>
    <t>Route</t>
  </si>
  <si>
    <t>Bus Type</t>
  </si>
  <si>
    <t>Route Name</t>
  </si>
  <si>
    <t>T03</t>
  </si>
  <si>
    <t>Atlantis - Melkbosstrand - Table View - Century City</t>
  </si>
  <si>
    <t>Pella Central</t>
  </si>
  <si>
    <t>Atlantis Cemetery</t>
  </si>
  <si>
    <t>Tsitsikamma</t>
  </si>
  <si>
    <t>Charel Uys North</t>
  </si>
  <si>
    <t>Duynefontein</t>
  </si>
  <si>
    <t>Birkenhead</t>
  </si>
  <si>
    <t>Berkshire West</t>
  </si>
  <si>
    <t>Stables Depot</t>
  </si>
  <si>
    <t xml:space="preserve">dep. </t>
  </si>
  <si>
    <t xml:space="preserve">arr. </t>
  </si>
  <si>
    <t>Distance In Metres T03</t>
  </si>
  <si>
    <t>T03e</t>
  </si>
  <si>
    <t>Pella - Atlantis - Ankerlig - Melkbosstrand - Berkshire West</t>
  </si>
  <si>
    <t>T03f</t>
  </si>
  <si>
    <t>Distance In Metres T03b</t>
  </si>
  <si>
    <t>Distance In Metres T03a</t>
  </si>
  <si>
    <t>PHNIX</t>
  </si>
  <si>
    <t>TSITISI</t>
  </si>
  <si>
    <t>ZSTRN</t>
  </si>
  <si>
    <t>Zastron</t>
  </si>
  <si>
    <t>GSBLM</t>
  </si>
  <si>
    <t>Gousblom</t>
  </si>
  <si>
    <t>DMCYSTH</t>
  </si>
  <si>
    <t>Democracy South</t>
  </si>
  <si>
    <t>CRSLA</t>
  </si>
  <si>
    <t>Crassula</t>
  </si>
  <si>
    <t>BKSHRWST</t>
  </si>
  <si>
    <t>ATLCMTRY</t>
  </si>
  <si>
    <t>PELAC</t>
  </si>
  <si>
    <t>ANKPSTN</t>
  </si>
  <si>
    <t>Ankerlig Power Station</t>
  </si>
  <si>
    <t>BKNHD</t>
  </si>
  <si>
    <t>CRLUS</t>
  </si>
  <si>
    <t>DYNFNTN</t>
  </si>
  <si>
    <t>KBPWRSTN</t>
  </si>
  <si>
    <t>Koeberg Power Station</t>
  </si>
  <si>
    <t>CRSAIR</t>
  </si>
  <si>
    <t>Corsair</t>
  </si>
  <si>
    <t>Distance In Metres T03c</t>
  </si>
  <si>
    <t>T03d</t>
  </si>
  <si>
    <t>T03g</t>
  </si>
  <si>
    <t>arr.</t>
  </si>
  <si>
    <t>Distance In Metres T03g</t>
  </si>
  <si>
    <t>Atlantis</t>
  </si>
  <si>
    <t>Sat</t>
  </si>
  <si>
    <t xml:space="preserve">Atlantis </t>
  </si>
  <si>
    <t>F</t>
  </si>
  <si>
    <t>R</t>
  </si>
  <si>
    <t>Ankerlig</t>
  </si>
  <si>
    <t>ROUTE</t>
  </si>
  <si>
    <t>DIR</t>
  </si>
  <si>
    <t>LOOKUP</t>
  </si>
  <si>
    <t>VIA</t>
  </si>
  <si>
    <t>B</t>
  </si>
  <si>
    <t>KM</t>
  </si>
  <si>
    <t>A</t>
  </si>
  <si>
    <t>Pella</t>
  </si>
  <si>
    <t>LINK TO ROUTE</t>
  </si>
  <si>
    <t>Direction</t>
  </si>
  <si>
    <t>Pella North to Century City</t>
  </si>
  <si>
    <t>Pella North to Berkshire West</t>
  </si>
  <si>
    <t>Atlantis to Century City via Ankerlig</t>
  </si>
  <si>
    <t>Atlantis to Century City</t>
  </si>
  <si>
    <t>Atlantis to Table View via Ankerlig</t>
  </si>
  <si>
    <t xml:space="preserve">Atlantis to Table View </t>
  </si>
  <si>
    <t>Atlantis to Berkshire west</t>
  </si>
  <si>
    <t>Century City to Pella North</t>
  </si>
  <si>
    <t>Century City to Atlantis via Ankerlig</t>
  </si>
  <si>
    <t>Century City to Atlantis</t>
  </si>
  <si>
    <t>Table View to Atlantis</t>
  </si>
  <si>
    <t>Berkshire West to Atlantis</t>
  </si>
  <si>
    <t>Table View to Pella North</t>
  </si>
  <si>
    <t>Atlantis to Melkbosstrand</t>
  </si>
  <si>
    <t>Melkbosstrand to Atlantis</t>
  </si>
  <si>
    <t>T03h</t>
  </si>
  <si>
    <t xml:space="preserve">Route </t>
  </si>
  <si>
    <t>Timetable effective</t>
  </si>
  <si>
    <t>dep.</t>
  </si>
  <si>
    <t>Lobelia</t>
  </si>
  <si>
    <t>LBLIA</t>
  </si>
  <si>
    <t>WEEK</t>
  </si>
  <si>
    <t>WEEKEND</t>
  </si>
  <si>
    <t>TRIPS</t>
  </si>
  <si>
    <t>KMS</t>
  </si>
  <si>
    <t>LIVE KMS</t>
  </si>
  <si>
    <t>POS KMS</t>
  </si>
  <si>
    <t>POS TRIPS</t>
  </si>
  <si>
    <t>LIVE TRIPS</t>
  </si>
  <si>
    <t>TOTAL</t>
  </si>
  <si>
    <t>Atlantis Depot to Atlantis (Pos)</t>
  </si>
  <si>
    <t>Stables Depot to Century City (Pos)</t>
  </si>
  <si>
    <t>Century City to Stables Depot (Pos)</t>
  </si>
  <si>
    <t>Atlantis to Atlantis Depot (Pos)</t>
  </si>
  <si>
    <t>DAILY LIVE KMS</t>
  </si>
  <si>
    <t>DAILY POS KMS</t>
  </si>
  <si>
    <t>DAILY TOTAL</t>
  </si>
  <si>
    <t>12m Other</t>
  </si>
  <si>
    <t>Mon</t>
  </si>
  <si>
    <t>Tue</t>
  </si>
  <si>
    <t>Wed</t>
  </si>
  <si>
    <t>Thu</t>
  </si>
  <si>
    <t>DAILY LIVE TRIPS</t>
  </si>
  <si>
    <t>Fri</t>
  </si>
  <si>
    <t>WKDAY</t>
  </si>
  <si>
    <t>SAT</t>
  </si>
  <si>
    <t>Sun</t>
  </si>
  <si>
    <t>SUN &amp; P/H</t>
  </si>
  <si>
    <t>P/H</t>
  </si>
  <si>
    <t>BLOCK</t>
  </si>
  <si>
    <t>Peak</t>
  </si>
  <si>
    <t>am</t>
  </si>
  <si>
    <t>pm</t>
  </si>
  <si>
    <t>Grand Total</t>
  </si>
  <si>
    <t>Count of BLOCK</t>
  </si>
  <si>
    <t>Saturday, Sunday &amp; Public Holidays</t>
  </si>
  <si>
    <t>Monday to Friday</t>
  </si>
  <si>
    <t>Depart</t>
  </si>
  <si>
    <t>TT DATE</t>
  </si>
  <si>
    <t>KILOMETERS</t>
  </si>
  <si>
    <t>LIVE</t>
  </si>
  <si>
    <t>DEPOT</t>
  </si>
  <si>
    <t>PEAK BUS</t>
  </si>
  <si>
    <t>Hillary</t>
  </si>
  <si>
    <t>Service Notice</t>
  </si>
  <si>
    <t>Stables Depot to Table View (Pos)</t>
  </si>
  <si>
    <t>Table View to Atlantis via Ankerlig</t>
  </si>
  <si>
    <t xml:space="preserve">Tryall West </t>
  </si>
  <si>
    <t>Timetable effective 5-23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</si>
</sst>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 &quot;R&quot;\ * #,##0.00_ ;_ &quot;R&quot;\ * \-#,##0.00_ ;_ &quot;R&quot;\ * &quot;-&quot;??_ ;_ @_ "/>
    <numFmt numFmtId="167" formatCode="_ * #,##0.00_ ;_ * \-#,##0.00_ ;_ * &quot;-&quot;??_ ;_ @_ "/>
    <numFmt numFmtId="168" formatCode="0.0%"/>
    <numFmt numFmtId="169" formatCode="_-* #,##0.00_-;\-* #,##0.00_-;_-* &quot;-&quot;??_-;_-@"/>
    <numFmt numFmtId="170" formatCode="_(* #,##0.00_);_(* \(#,##0.00\);_(* &quot;-&quot;_);_(@_)"/>
    <numFmt numFmtId="171" formatCode="_ * #,##0.00_ ;_ * \-#,##0.00_ ;_ * &quot;-&quot;_ ;_ @_ "/>
    <numFmt numFmtId="172" formatCode="_ * #,##0_ ;_ * \-#,##0_ ;_ * &quot;-&quot;_ ;_ @_ "/>
    <numFmt numFmtId="173" formatCode="_-* #,##0_-;\-* #,##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9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4" applyNumberFormat="0" applyAlignment="0" applyProtection="0"/>
    <xf numFmtId="0" fontId="16" fillId="7" borderId="7" applyNumberFormat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4" applyNumberFormat="0" applyAlignment="0" applyProtection="0"/>
    <xf numFmtId="0" fontId="15" fillId="0" borderId="6" applyNumberFormat="0" applyFill="0" applyAlignment="0" applyProtection="0"/>
    <xf numFmtId="0" fontId="11" fillId="4" borderId="0" applyNumberFormat="0" applyBorder="0" applyAlignment="0" applyProtection="0"/>
    <xf numFmtId="0" fontId="13" fillId="6" borderId="5" applyNumberFormat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/>
    <xf numFmtId="0" fontId="23" fillId="0" borderId="0"/>
    <xf numFmtId="0" fontId="24" fillId="0" borderId="0"/>
    <xf numFmtId="167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3" fillId="0" borderId="0"/>
    <xf numFmtId="0" fontId="23" fillId="0" borderId="0"/>
    <xf numFmtId="0" fontId="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0" borderId="0"/>
    <xf numFmtId="0" fontId="4" fillId="0" borderId="0"/>
  </cellStyleXfs>
  <cellXfs count="222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vertical="center"/>
    </xf>
    <xf numFmtId="0" fontId="21" fillId="0" borderId="0" xfId="100" applyFont="1" applyAlignment="1">
      <alignment vertical="center"/>
    </xf>
    <xf numFmtId="0" fontId="21" fillId="0" borderId="0" xfId="100" applyFont="1" applyAlignment="1">
      <alignment horizontal="left" vertical="center"/>
    </xf>
    <xf numFmtId="172" fontId="21" fillId="0" borderId="10" xfId="30" applyNumberFormat="1" applyFont="1" applyFill="1" applyBorder="1" applyAlignment="1">
      <alignment horizontal="center" vertical="center" wrapText="1"/>
    </xf>
    <xf numFmtId="0" fontId="21" fillId="0" borderId="12" xfId="82" applyFont="1" applyBorder="1" applyAlignment="1">
      <alignment horizontal="left" vertical="center"/>
    </xf>
    <xf numFmtId="0" fontId="21" fillId="0" borderId="35" xfId="82" applyFont="1" applyBorder="1" applyAlignment="1">
      <alignment horizontal="left" vertical="center"/>
    </xf>
    <xf numFmtId="0" fontId="21" fillId="0" borderId="23" xfId="82" applyFont="1" applyBorder="1" applyAlignment="1">
      <alignment horizontal="left" vertical="center"/>
    </xf>
    <xf numFmtId="0" fontId="21" fillId="0" borderId="11" xfId="82" applyFont="1" applyBorder="1" applyAlignment="1">
      <alignment horizontal="left" vertical="center"/>
    </xf>
    <xf numFmtId="0" fontId="21" fillId="0" borderId="35" xfId="98" applyFont="1" applyBorder="1" applyAlignment="1">
      <alignment horizontal="left" vertical="center"/>
    </xf>
    <xf numFmtId="171" fontId="21" fillId="0" borderId="0" xfId="98" applyNumberFormat="1" applyFont="1" applyAlignment="1">
      <alignment horizontal="left" vertical="center"/>
    </xf>
    <xf numFmtId="171" fontId="21" fillId="0" borderId="0" xfId="98" applyNumberFormat="1" applyFont="1" applyAlignment="1">
      <alignment horizontal="center" vertical="center"/>
    </xf>
    <xf numFmtId="171" fontId="21" fillId="0" borderId="15" xfId="98" applyNumberFormat="1" applyFont="1" applyBorder="1" applyAlignment="1">
      <alignment horizontal="center" vertical="center"/>
    </xf>
    <xf numFmtId="43" fontId="21" fillId="0" borderId="15" xfId="82" applyNumberFormat="1" applyFont="1" applyBorder="1" applyAlignment="1">
      <alignment horizontal="left" vertical="center"/>
    </xf>
    <xf numFmtId="43" fontId="21" fillId="0" borderId="15" xfId="82" applyNumberFormat="1" applyFont="1" applyBorder="1" applyAlignment="1">
      <alignment horizontal="center" vertical="center"/>
    </xf>
    <xf numFmtId="171" fontId="21" fillId="0" borderId="19" xfId="82" applyNumberFormat="1" applyFont="1" applyBorder="1" applyAlignment="1">
      <alignment horizontal="left" vertical="center"/>
    </xf>
    <xf numFmtId="0" fontId="21" fillId="0" borderId="13" xfId="82" applyFont="1" applyBorder="1" applyAlignment="1">
      <alignment horizontal="left" vertical="center"/>
    </xf>
    <xf numFmtId="43" fontId="21" fillId="0" borderId="14" xfId="82" applyNumberFormat="1" applyFont="1" applyBorder="1" applyAlignment="1">
      <alignment horizontal="left" vertical="center"/>
    </xf>
    <xf numFmtId="43" fontId="21" fillId="0" borderId="14" xfId="82" applyNumberFormat="1" applyFont="1" applyBorder="1" applyAlignment="1">
      <alignment horizontal="center" vertical="center"/>
    </xf>
    <xf numFmtId="0" fontId="21" fillId="0" borderId="0" xfId="0" applyFont="1" applyAlignment="1" applyProtection="1">
      <alignment horizontal="left" vertical="center"/>
      <protection locked="0"/>
    </xf>
    <xf numFmtId="15" fontId="29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2" fontId="29" fillId="0" borderId="20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1" fillId="0" borderId="30" xfId="0" applyFont="1" applyBorder="1" applyAlignment="1">
      <alignment vertical="center"/>
    </xf>
    <xf numFmtId="43" fontId="21" fillId="0" borderId="12" xfId="0" applyNumberFormat="1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8" xfId="0" applyFont="1" applyBorder="1" applyAlignment="1">
      <alignment horizontal="left" vertical="center"/>
    </xf>
    <xf numFmtId="0" fontId="21" fillId="0" borderId="28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43" fontId="21" fillId="0" borderId="10" xfId="0" applyNumberFormat="1" applyFont="1" applyBorder="1" applyAlignment="1">
      <alignment vertical="center"/>
    </xf>
    <xf numFmtId="43" fontId="21" fillId="0" borderId="28" xfId="0" applyNumberFormat="1" applyFont="1" applyBorder="1" applyAlignment="1">
      <alignment vertical="center"/>
    </xf>
    <xf numFmtId="1" fontId="21" fillId="0" borderId="0" xfId="0" applyNumberFormat="1" applyFont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1" fillId="34" borderId="10" xfId="0" applyFont="1" applyFill="1" applyBorder="1" applyAlignment="1">
      <alignment horizontal="center" vertical="center"/>
    </xf>
    <xf numFmtId="15" fontId="21" fillId="0" borderId="10" xfId="100" applyNumberFormat="1" applyFont="1" applyBorder="1" applyAlignment="1">
      <alignment horizontal="center" vertical="center"/>
    </xf>
    <xf numFmtId="0" fontId="21" fillId="34" borderId="0" xfId="100" applyFont="1" applyFill="1" applyAlignment="1">
      <alignment horizontal="left" vertical="center"/>
    </xf>
    <xf numFmtId="0" fontId="21" fillId="34" borderId="0" xfId="0" applyFont="1" applyFill="1" applyAlignment="1">
      <alignment vertical="center"/>
    </xf>
    <xf numFmtId="0" fontId="21" fillId="34" borderId="0" xfId="100" applyFont="1" applyFill="1" applyAlignment="1">
      <alignment vertical="center"/>
    </xf>
    <xf numFmtId="0" fontId="21" fillId="0" borderId="0" xfId="126" applyFont="1" applyAlignment="1">
      <alignment horizontal="left" vertical="center"/>
    </xf>
    <xf numFmtId="0" fontId="21" fillId="0" borderId="10" xfId="126" applyFont="1" applyBorder="1" applyAlignment="1">
      <alignment horizontal="left" vertical="center"/>
    </xf>
    <xf numFmtId="0" fontId="21" fillId="34" borderId="22" xfId="126" applyFont="1" applyFill="1" applyBorder="1" applyAlignment="1">
      <alignment horizontal="right" vertical="center" wrapText="1"/>
    </xf>
    <xf numFmtId="0" fontId="21" fillId="34" borderId="20" xfId="126" applyFont="1" applyFill="1" applyBorder="1" applyAlignment="1">
      <alignment horizontal="right" vertical="center" wrapText="1"/>
    </xf>
    <xf numFmtId="0" fontId="21" fillId="34" borderId="20" xfId="126" applyFont="1" applyFill="1" applyBorder="1" applyAlignment="1">
      <alignment horizontal="left" vertical="center" wrapText="1"/>
    </xf>
    <xf numFmtId="0" fontId="21" fillId="0" borderId="22" xfId="126" applyFont="1" applyBorder="1" applyAlignment="1">
      <alignment horizontal="left" vertical="center" wrapText="1"/>
    </xf>
    <xf numFmtId="0" fontId="21" fillId="0" borderId="20" xfId="126" applyFont="1" applyBorder="1" applyAlignment="1">
      <alignment horizontal="center" vertical="center" wrapText="1"/>
    </xf>
    <xf numFmtId="0" fontId="21" fillId="0" borderId="21" xfId="126" applyFont="1" applyBorder="1" applyAlignment="1">
      <alignment horizontal="center" vertical="center" wrapText="1"/>
    </xf>
    <xf numFmtId="171" fontId="21" fillId="0" borderId="10" xfId="126" applyNumberFormat="1" applyFont="1" applyBorder="1" applyAlignment="1">
      <alignment horizontal="right" vertical="center"/>
    </xf>
    <xf numFmtId="15" fontId="21" fillId="0" borderId="16" xfId="126" applyNumberFormat="1" applyFont="1" applyBorder="1" applyAlignment="1">
      <alignment horizontal="left" vertical="center"/>
    </xf>
    <xf numFmtId="15" fontId="21" fillId="0" borderId="20" xfId="126" applyNumberFormat="1" applyFont="1" applyBorder="1" applyAlignment="1">
      <alignment horizontal="left" vertical="center"/>
    </xf>
    <xf numFmtId="41" fontId="21" fillId="0" borderId="10" xfId="126" applyNumberFormat="1" applyFont="1" applyBorder="1" applyAlignment="1">
      <alignment horizontal="center" vertical="center"/>
    </xf>
    <xf numFmtId="0" fontId="21" fillId="0" borderId="0" xfId="126" applyFont="1" applyAlignment="1">
      <alignment vertical="center"/>
    </xf>
    <xf numFmtId="171" fontId="21" fillId="0" borderId="23" xfId="98" applyNumberFormat="1" applyFont="1" applyBorder="1" applyAlignment="1">
      <alignment horizontal="left" vertical="center"/>
    </xf>
    <xf numFmtId="0" fontId="21" fillId="0" borderId="35" xfId="126" applyFont="1" applyBorder="1" applyAlignment="1">
      <alignment horizontal="left" vertical="center"/>
    </xf>
    <xf numFmtId="43" fontId="21" fillId="34" borderId="0" xfId="82" applyNumberFormat="1" applyFont="1" applyFill="1" applyAlignment="1">
      <alignment horizontal="left" vertical="center"/>
    </xf>
    <xf numFmtId="43" fontId="21" fillId="0" borderId="15" xfId="126" applyNumberFormat="1" applyFont="1" applyBorder="1" applyAlignment="1">
      <alignment horizontal="center" vertical="center"/>
    </xf>
    <xf numFmtId="43" fontId="21" fillId="34" borderId="19" xfId="82" applyNumberFormat="1" applyFont="1" applyFill="1" applyBorder="1" applyAlignment="1">
      <alignment horizontal="left" vertical="center"/>
    </xf>
    <xf numFmtId="0" fontId="21" fillId="0" borderId="0" xfId="126" applyFont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169" fontId="29" fillId="0" borderId="20" xfId="0" applyNumberFormat="1" applyFont="1" applyBorder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0" fontId="29" fillId="0" borderId="13" xfId="82" applyFont="1" applyBorder="1" applyAlignment="1">
      <alignment horizontal="left" vertical="center"/>
    </xf>
    <xf numFmtId="0" fontId="29" fillId="0" borderId="23" xfId="126" applyFont="1" applyBorder="1" applyAlignment="1">
      <alignment vertical="center"/>
    </xf>
    <xf numFmtId="0" fontId="29" fillId="0" borderId="0" xfId="82" applyFont="1" applyAlignment="1">
      <alignment horizontal="center" vertical="center"/>
    </xf>
    <xf numFmtId="0" fontId="27" fillId="0" borderId="0" xfId="126" applyFont="1" applyAlignment="1">
      <alignment vertical="center"/>
    </xf>
    <xf numFmtId="0" fontId="27" fillId="34" borderId="0" xfId="126" applyFont="1" applyFill="1" applyAlignment="1">
      <alignment horizontal="left" vertical="center"/>
    </xf>
    <xf numFmtId="0" fontId="27" fillId="34" borderId="0" xfId="0" applyFont="1" applyFill="1" applyAlignment="1">
      <alignment vertical="center"/>
    </xf>
    <xf numFmtId="0" fontId="29" fillId="34" borderId="10" xfId="0" applyFont="1" applyFill="1" applyBorder="1" applyAlignment="1">
      <alignment horizontal="left" vertical="center"/>
    </xf>
    <xf numFmtId="0" fontId="21" fillId="34" borderId="24" xfId="0" applyFont="1" applyFill="1" applyBorder="1" applyAlignment="1">
      <alignment horizontal="center" vertical="center"/>
    </xf>
    <xf numFmtId="15" fontId="21" fillId="35" borderId="0" xfId="100" applyNumberFormat="1" applyFont="1" applyFill="1" applyAlignment="1">
      <alignment horizontal="left" vertical="center"/>
    </xf>
    <xf numFmtId="0" fontId="21" fillId="0" borderId="10" xfId="126" applyFont="1" applyBorder="1" applyAlignment="1">
      <alignment vertical="center"/>
    </xf>
    <xf numFmtId="165" fontId="21" fillId="34" borderId="22" xfId="126" applyNumberFormat="1" applyFont="1" applyFill="1" applyBorder="1" applyAlignment="1">
      <alignment horizontal="right" vertical="center"/>
    </xf>
    <xf numFmtId="165" fontId="21" fillId="34" borderId="20" xfId="126" applyNumberFormat="1" applyFont="1" applyFill="1" applyBorder="1" applyAlignment="1">
      <alignment horizontal="right" vertical="center"/>
    </xf>
    <xf numFmtId="165" fontId="21" fillId="34" borderId="20" xfId="126" applyNumberFormat="1" applyFont="1" applyFill="1" applyBorder="1" applyAlignment="1">
      <alignment horizontal="left" vertical="center"/>
    </xf>
    <xf numFmtId="165" fontId="21" fillId="0" borderId="22" xfId="126" applyNumberFormat="1" applyFont="1" applyBorder="1" applyAlignment="1">
      <alignment horizontal="left" vertical="center"/>
    </xf>
    <xf numFmtId="165" fontId="21" fillId="0" borderId="20" xfId="126" applyNumberFormat="1" applyFont="1" applyBorder="1" applyAlignment="1">
      <alignment horizontal="center" vertical="center"/>
    </xf>
    <xf numFmtId="165" fontId="21" fillId="0" borderId="21" xfId="126" applyNumberFormat="1" applyFont="1" applyBorder="1" applyAlignment="1">
      <alignment horizontal="center" vertical="center"/>
    </xf>
    <xf numFmtId="0" fontId="21" fillId="0" borderId="10" xfId="126" applyFont="1" applyBorder="1" applyAlignment="1">
      <alignment horizontal="right" vertical="center"/>
    </xf>
    <xf numFmtId="0" fontId="21" fillId="0" borderId="22" xfId="126" applyFont="1" applyBorder="1" applyAlignment="1">
      <alignment horizontal="right" vertical="center"/>
    </xf>
    <xf numFmtId="0" fontId="21" fillId="0" borderId="20" xfId="126" applyFont="1" applyBorder="1" applyAlignment="1">
      <alignment horizontal="left" vertical="center"/>
    </xf>
    <xf numFmtId="0" fontId="21" fillId="0" borderId="21" xfId="126" applyFont="1" applyBorder="1" applyAlignment="1">
      <alignment horizontal="left" vertical="center"/>
    </xf>
    <xf numFmtId="41" fontId="21" fillId="0" borderId="21" xfId="126" applyNumberFormat="1" applyFont="1" applyBorder="1" applyAlignment="1">
      <alignment horizontal="center" vertical="center"/>
    </xf>
    <xf numFmtId="172" fontId="21" fillId="34" borderId="17" xfId="126" applyNumberFormat="1" applyFont="1" applyFill="1" applyBorder="1" applyAlignment="1">
      <alignment horizontal="left" vertical="center"/>
    </xf>
    <xf numFmtId="172" fontId="21" fillId="0" borderId="16" xfId="126" applyNumberFormat="1" applyFont="1" applyBorder="1" applyAlignment="1">
      <alignment horizontal="left" vertical="center"/>
    </xf>
    <xf numFmtId="172" fontId="21" fillId="0" borderId="17" xfId="126" applyNumberFormat="1" applyFont="1" applyBorder="1" applyAlignment="1">
      <alignment horizontal="center" vertical="center"/>
    </xf>
    <xf numFmtId="172" fontId="21" fillId="0" borderId="18" xfId="126" applyNumberFormat="1" applyFont="1" applyBorder="1" applyAlignment="1">
      <alignment horizontal="center" vertical="center"/>
    </xf>
    <xf numFmtId="0" fontId="21" fillId="0" borderId="23" xfId="126" applyFont="1" applyBorder="1" applyAlignment="1">
      <alignment horizontal="left" vertical="center"/>
    </xf>
    <xf numFmtId="0" fontId="21" fillId="0" borderId="15" xfId="126" applyFont="1" applyBorder="1" applyAlignment="1">
      <alignment horizontal="left" vertical="center"/>
    </xf>
    <xf numFmtId="41" fontId="21" fillId="0" borderId="15" xfId="126" applyNumberFormat="1" applyFont="1" applyBorder="1" applyAlignment="1">
      <alignment horizontal="center" vertical="center"/>
    </xf>
    <xf numFmtId="172" fontId="21" fillId="0" borderId="23" xfId="126" applyNumberFormat="1" applyFont="1" applyBorder="1" applyAlignment="1">
      <alignment horizontal="left" vertical="center"/>
    </xf>
    <xf numFmtId="172" fontId="21" fillId="0" borderId="0" xfId="126" applyNumberFormat="1" applyFont="1" applyAlignment="1">
      <alignment horizontal="left" vertical="center"/>
    </xf>
    <xf numFmtId="172" fontId="21" fillId="0" borderId="0" xfId="126" applyNumberFormat="1" applyFont="1" applyAlignment="1">
      <alignment horizontal="center" vertical="center"/>
    </xf>
    <xf numFmtId="172" fontId="21" fillId="0" borderId="15" xfId="126" applyNumberFormat="1" applyFont="1" applyBorder="1" applyAlignment="1">
      <alignment horizontal="center" vertical="center"/>
    </xf>
    <xf numFmtId="0" fontId="29" fillId="0" borderId="0" xfId="126" applyFont="1" applyAlignment="1">
      <alignment horizontal="left" vertical="center"/>
    </xf>
    <xf numFmtId="41" fontId="29" fillId="0" borderId="35" xfId="126" applyNumberFormat="1" applyFont="1" applyBorder="1" applyAlignment="1">
      <alignment horizontal="center" vertical="center"/>
    </xf>
    <xf numFmtId="173" fontId="21" fillId="34" borderId="0" xfId="126" applyNumberFormat="1" applyFont="1" applyFill="1" applyAlignment="1">
      <alignment horizontal="center" vertical="center"/>
    </xf>
    <xf numFmtId="173" fontId="21" fillId="0" borderId="0" xfId="126" applyNumberFormat="1" applyFont="1" applyAlignment="1">
      <alignment horizontal="left" vertical="center"/>
    </xf>
    <xf numFmtId="173" fontId="21" fillId="0" borderId="15" xfId="126" applyNumberFormat="1" applyFont="1" applyBorder="1" applyAlignment="1">
      <alignment horizontal="left" vertical="center"/>
    </xf>
    <xf numFmtId="173" fontId="21" fillId="34" borderId="15" xfId="126" applyNumberFormat="1" applyFont="1" applyFill="1" applyBorder="1" applyAlignment="1">
      <alignment horizontal="center" vertical="center"/>
    </xf>
    <xf numFmtId="172" fontId="21" fillId="34" borderId="0" xfId="126" applyNumberFormat="1" applyFont="1" applyFill="1" applyAlignment="1">
      <alignment horizontal="left" vertical="center"/>
    </xf>
    <xf numFmtId="172" fontId="21" fillId="34" borderId="23" xfId="126" applyNumberFormat="1" applyFont="1" applyFill="1" applyBorder="1" applyAlignment="1">
      <alignment horizontal="left" vertical="center"/>
    </xf>
    <xf numFmtId="172" fontId="21" fillId="0" borderId="13" xfId="126" applyNumberFormat="1" applyFont="1" applyBorder="1" applyAlignment="1">
      <alignment horizontal="left" vertical="center"/>
    </xf>
    <xf numFmtId="172" fontId="21" fillId="0" borderId="19" xfId="126" applyNumberFormat="1" applyFont="1" applyBorder="1" applyAlignment="1">
      <alignment horizontal="left" vertical="center"/>
    </xf>
    <xf numFmtId="172" fontId="21" fillId="0" borderId="19" xfId="126" applyNumberFormat="1" applyFont="1" applyBorder="1" applyAlignment="1">
      <alignment horizontal="center" vertical="center"/>
    </xf>
    <xf numFmtId="172" fontId="21" fillId="0" borderId="14" xfId="126" applyNumberFormat="1" applyFont="1" applyBorder="1" applyAlignment="1">
      <alignment horizontal="center" vertical="center"/>
    </xf>
    <xf numFmtId="173" fontId="29" fillId="0" borderId="19" xfId="126" applyNumberFormat="1" applyFont="1" applyBorder="1" applyAlignment="1">
      <alignment horizontal="center" vertical="center"/>
    </xf>
    <xf numFmtId="173" fontId="29" fillId="0" borderId="14" xfId="126" applyNumberFormat="1" applyFont="1" applyBorder="1" applyAlignment="1">
      <alignment horizontal="center" vertical="center"/>
    </xf>
    <xf numFmtId="173" fontId="21" fillId="0" borderId="15" xfId="126" applyNumberFormat="1" applyFont="1" applyBorder="1" applyAlignment="1">
      <alignment horizontal="center" vertical="center"/>
    </xf>
    <xf numFmtId="171" fontId="21" fillId="0" borderId="13" xfId="126" applyNumberFormat="1" applyFont="1" applyBorder="1" applyAlignment="1">
      <alignment horizontal="left" vertical="center"/>
    </xf>
    <xf numFmtId="171" fontId="21" fillId="0" borderId="19" xfId="126" applyNumberFormat="1" applyFont="1" applyBorder="1" applyAlignment="1">
      <alignment horizontal="center" vertical="center"/>
    </xf>
    <xf numFmtId="171" fontId="21" fillId="0" borderId="14" xfId="126" applyNumberFormat="1" applyFont="1" applyBorder="1" applyAlignment="1">
      <alignment horizontal="center" vertical="center"/>
    </xf>
    <xf numFmtId="0" fontId="21" fillId="0" borderId="11" xfId="126" applyFont="1" applyBorder="1" applyAlignment="1">
      <alignment horizontal="left" vertical="center"/>
    </xf>
    <xf numFmtId="0" fontId="21" fillId="0" borderId="13" xfId="126" applyFont="1" applyBorder="1" applyAlignment="1">
      <alignment horizontal="left" vertical="center"/>
    </xf>
    <xf numFmtId="0" fontId="21" fillId="0" borderId="0" xfId="0" pivotButton="1" applyFont="1" applyAlignment="1">
      <alignment horizontal="left" vertical="center"/>
    </xf>
    <xf numFmtId="15" fontId="21" fillId="0" borderId="0" xfId="0" applyNumberFormat="1" applyFont="1" applyAlignment="1">
      <alignment horizontal="left" vertical="center"/>
    </xf>
    <xf numFmtId="169" fontId="21" fillId="0" borderId="0" xfId="0" applyNumberFormat="1" applyFont="1" applyAlignment="1">
      <alignment vertical="center"/>
    </xf>
    <xf numFmtId="43" fontId="21" fillId="0" borderId="26" xfId="0" applyNumberFormat="1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27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19" xfId="0" applyFont="1" applyBorder="1" applyAlignment="1">
      <alignment vertical="center"/>
    </xf>
    <xf numFmtId="2" fontId="29" fillId="0" borderId="0" xfId="0" applyNumberFormat="1" applyFont="1" applyAlignment="1">
      <alignment horizontal="center" vertical="center"/>
    </xf>
    <xf numFmtId="0" fontId="21" fillId="0" borderId="12" xfId="0" applyFont="1" applyBorder="1" applyAlignment="1">
      <alignment vertical="center"/>
    </xf>
    <xf numFmtId="164" fontId="21" fillId="0" borderId="12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vertical="center"/>
    </xf>
    <xf numFmtId="164" fontId="21" fillId="0" borderId="35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164" fontId="21" fillId="0" borderId="11" xfId="0" applyNumberFormat="1" applyFont="1" applyBorder="1" applyAlignment="1">
      <alignment horizontal="center" vertical="center"/>
    </xf>
    <xf numFmtId="164" fontId="29" fillId="0" borderId="10" xfId="0" applyNumberFormat="1" applyFont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2" fontId="21" fillId="0" borderId="12" xfId="0" applyNumberFormat="1" applyFont="1" applyBorder="1" applyAlignment="1">
      <alignment vertical="center"/>
    </xf>
    <xf numFmtId="170" fontId="21" fillId="0" borderId="12" xfId="0" applyNumberFormat="1" applyFont="1" applyBorder="1" applyAlignment="1">
      <alignment horizontal="center" vertical="center"/>
    </xf>
    <xf numFmtId="170" fontId="21" fillId="0" borderId="35" xfId="0" applyNumberFormat="1" applyFont="1" applyBorder="1" applyAlignment="1">
      <alignment horizontal="center" vertical="center"/>
    </xf>
    <xf numFmtId="170" fontId="21" fillId="0" borderId="11" xfId="0" applyNumberFormat="1" applyFont="1" applyBorder="1" applyAlignment="1">
      <alignment horizontal="center" vertical="center"/>
    </xf>
    <xf numFmtId="164" fontId="29" fillId="0" borderId="0" xfId="0" applyNumberFormat="1" applyFont="1" applyAlignment="1">
      <alignment vertical="center"/>
    </xf>
    <xf numFmtId="0" fontId="21" fillId="0" borderId="12" xfId="0" applyFont="1" applyBorder="1" applyAlignment="1">
      <alignment horizontal="right" vertical="center"/>
    </xf>
    <xf numFmtId="164" fontId="21" fillId="0" borderId="12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center"/>
    </xf>
    <xf numFmtId="0" fontId="21" fillId="0" borderId="35" xfId="0" applyFont="1" applyBorder="1" applyAlignment="1">
      <alignment horizontal="right" vertical="center"/>
    </xf>
    <xf numFmtId="164" fontId="21" fillId="0" borderId="11" xfId="0" applyNumberFormat="1" applyFont="1" applyBorder="1" applyAlignment="1">
      <alignment vertical="center"/>
    </xf>
    <xf numFmtId="164" fontId="21" fillId="0" borderId="14" xfId="0" applyNumberFormat="1" applyFont="1" applyBorder="1" applyAlignment="1">
      <alignment vertical="center"/>
    </xf>
    <xf numFmtId="170" fontId="21" fillId="0" borderId="12" xfId="0" applyNumberFormat="1" applyFont="1" applyBorder="1" applyAlignment="1">
      <alignment vertical="center"/>
    </xf>
    <xf numFmtId="0" fontId="21" fillId="0" borderId="11" xfId="0" applyFont="1" applyBorder="1" applyAlignment="1">
      <alignment horizontal="right" vertical="center"/>
    </xf>
    <xf numFmtId="170" fontId="21" fillId="0" borderId="11" xfId="0" applyNumberFormat="1" applyFont="1" applyBorder="1" applyAlignment="1">
      <alignment vertical="center"/>
    </xf>
    <xf numFmtId="170" fontId="29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right" vertical="center"/>
    </xf>
    <xf numFmtId="169" fontId="21" fillId="0" borderId="19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172" fontId="20" fillId="36" borderId="17" xfId="126" applyNumberFormat="1" applyFont="1" applyFill="1" applyBorder="1" applyAlignment="1">
      <alignment horizontal="left" vertical="center"/>
    </xf>
    <xf numFmtId="172" fontId="20" fillId="37" borderId="0" xfId="126" applyNumberFormat="1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20" fontId="30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20" fontId="35" fillId="0" borderId="10" xfId="0" applyNumberFormat="1" applyFont="1" applyBorder="1" applyAlignment="1">
      <alignment horizontal="center" vertical="center"/>
    </xf>
    <xf numFmtId="20" fontId="35" fillId="0" borderId="24" xfId="0" applyNumberFormat="1" applyFont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20" fontId="30" fillId="0" borderId="24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20" fontId="30" fillId="0" borderId="0" xfId="0" applyNumberFormat="1" applyFont="1" applyAlignment="1">
      <alignment horizontal="center" vertical="center"/>
    </xf>
    <xf numFmtId="43" fontId="30" fillId="0" borderId="0" xfId="0" applyNumberFormat="1" applyFont="1"/>
    <xf numFmtId="0" fontId="32" fillId="0" borderId="0" xfId="0" applyFont="1" applyAlignment="1">
      <alignment horizontal="left" vertical="center"/>
    </xf>
    <xf numFmtId="168" fontId="31" fillId="0" borderId="0" xfId="42" applyNumberFormat="1" applyFont="1" applyFill="1" applyBorder="1" applyAlignment="1">
      <alignment horizontal="left" vertical="center"/>
    </xf>
    <xf numFmtId="20" fontId="34" fillId="0" borderId="0" xfId="0" applyNumberFormat="1" applyFont="1" applyAlignment="1">
      <alignment horizontal="left" vertical="center"/>
    </xf>
    <xf numFmtId="0" fontId="36" fillId="33" borderId="36" xfId="0" applyFont="1" applyFill="1" applyBorder="1" applyAlignment="1">
      <alignment horizontal="left" vertical="center"/>
    </xf>
    <xf numFmtId="0" fontId="36" fillId="33" borderId="37" xfId="0" applyFont="1" applyFill="1" applyBorder="1" applyAlignment="1">
      <alignment horizontal="left" vertical="center"/>
    </xf>
    <xf numFmtId="0" fontId="36" fillId="33" borderId="38" xfId="0" applyFont="1" applyFill="1" applyBorder="1" applyAlignment="1">
      <alignment horizontal="left" vertical="center"/>
    </xf>
    <xf numFmtId="0" fontId="36" fillId="33" borderId="39" xfId="0" applyFont="1" applyFill="1" applyBorder="1" applyAlignment="1">
      <alignment horizontal="left" vertical="center"/>
    </xf>
    <xf numFmtId="0" fontId="36" fillId="33" borderId="0" xfId="0" applyFont="1" applyFill="1" applyAlignment="1">
      <alignment horizontal="left" vertical="center"/>
    </xf>
    <xf numFmtId="0" fontId="36" fillId="33" borderId="40" xfId="0" applyFont="1" applyFill="1" applyBorder="1" applyAlignment="1">
      <alignment horizontal="left" vertical="center"/>
    </xf>
    <xf numFmtId="0" fontId="36" fillId="33" borderId="41" xfId="0" applyFont="1" applyFill="1" applyBorder="1" applyAlignment="1">
      <alignment vertical="center"/>
    </xf>
    <xf numFmtId="0" fontId="36" fillId="33" borderId="42" xfId="0" applyFont="1" applyFill="1" applyBorder="1" applyAlignment="1">
      <alignment vertical="center"/>
    </xf>
    <xf numFmtId="0" fontId="36" fillId="33" borderId="42" xfId="0" applyFont="1" applyFill="1" applyBorder="1" applyAlignment="1">
      <alignment horizontal="left" vertical="center"/>
    </xf>
    <xf numFmtId="0" fontId="36" fillId="33" borderId="43" xfId="0" applyFont="1" applyFill="1" applyBorder="1" applyAlignment="1">
      <alignment horizontal="left" vertical="center"/>
    </xf>
    <xf numFmtId="0" fontId="2" fillId="0" borderId="0" xfId="0" applyFont="1"/>
    <xf numFmtId="20" fontId="35" fillId="0" borderId="44" xfId="0" applyNumberFormat="1" applyFont="1" applyBorder="1" applyAlignment="1">
      <alignment horizontal="center" vertical="center"/>
    </xf>
    <xf numFmtId="20" fontId="37" fillId="0" borderId="10" xfId="0" applyNumberFormat="1" applyFont="1" applyBorder="1" applyAlignment="1">
      <alignment horizontal="center" vertical="center"/>
    </xf>
    <xf numFmtId="20" fontId="30" fillId="0" borderId="44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30" fillId="0" borderId="45" xfId="0" applyNumberFormat="1" applyFont="1" applyBorder="1" applyAlignment="1">
      <alignment horizontal="center" vertical="center"/>
    </xf>
    <xf numFmtId="20" fontId="30" fillId="0" borderId="46" xfId="0" applyNumberFormat="1" applyFont="1" applyBorder="1" applyAlignment="1">
      <alignment horizontal="center" vertical="center"/>
    </xf>
    <xf numFmtId="20" fontId="2" fillId="0" borderId="45" xfId="0" applyNumberFormat="1" applyFont="1" applyBorder="1" applyAlignment="1">
      <alignment horizontal="center" vertical="center"/>
    </xf>
    <xf numFmtId="20" fontId="30" fillId="0" borderId="34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35" fillId="0" borderId="34" xfId="0" applyNumberFormat="1" applyFont="1" applyBorder="1" applyAlignment="1">
      <alignment horizontal="center" vertical="center"/>
    </xf>
    <xf numFmtId="20" fontId="37" fillId="0" borderId="24" xfId="0" applyNumberFormat="1" applyFont="1" applyBorder="1" applyAlignment="1">
      <alignment horizontal="center" vertical="center"/>
    </xf>
    <xf numFmtId="20" fontId="38" fillId="0" borderId="10" xfId="103" applyNumberFormat="1" applyFont="1" applyFill="1" applyBorder="1"/>
    <xf numFmtId="20" fontId="37" fillId="38" borderId="10" xfId="103" applyNumberFormat="1" applyFont="1" applyFill="1" applyBorder="1" applyAlignment="1">
      <alignment horizontal="center"/>
    </xf>
    <xf numFmtId="20" fontId="1" fillId="38" borderId="10" xfId="103" applyNumberFormat="1" applyFont="1" applyFill="1" applyBorder="1" applyAlignment="1">
      <alignment horizontal="center"/>
    </xf>
    <xf numFmtId="20" fontId="1" fillId="38" borderId="10" xfId="103" applyNumberFormat="1" applyFont="1" applyFill="1" applyBorder="1" applyAlignment="1">
      <alignment horizontal="center" vertical="center"/>
    </xf>
    <xf numFmtId="20" fontId="37" fillId="38" borderId="10" xfId="103" applyNumberFormat="1" applyFont="1" applyFill="1" applyBorder="1" applyAlignment="1">
      <alignment horizontal="center" vertical="center"/>
    </xf>
  </cellXfs>
  <cellStyles count="127">
    <cellStyle name="20% - Accent1" xfId="19" builtinId="30" customBuiltin="1"/>
    <cellStyle name="20% - Accent1 2" xfId="43" xr:uid="{00000000-0005-0000-0000-000001000000}"/>
    <cellStyle name="20% - Accent2" xfId="23" builtinId="34" customBuiltin="1"/>
    <cellStyle name="20% - Accent2 2" xfId="44" xr:uid="{00000000-0005-0000-0000-000003000000}"/>
    <cellStyle name="20% - Accent3" xfId="27" builtinId="38" customBuiltin="1"/>
    <cellStyle name="20% - Accent3 2" xfId="45" xr:uid="{00000000-0005-0000-0000-000005000000}"/>
    <cellStyle name="20% - Accent4" xfId="31" builtinId="42" customBuiltin="1"/>
    <cellStyle name="20% - Accent4 2" xfId="46" xr:uid="{00000000-0005-0000-0000-000007000000}"/>
    <cellStyle name="20% - Accent5" xfId="35" builtinId="46" customBuiltin="1"/>
    <cellStyle name="20% - Accent5 2" xfId="47" xr:uid="{00000000-0005-0000-0000-000009000000}"/>
    <cellStyle name="20% - Accent6" xfId="39" builtinId="50" customBuiltin="1"/>
    <cellStyle name="20% - Accent6 2" xfId="48" xr:uid="{00000000-0005-0000-0000-00000B000000}"/>
    <cellStyle name="40% - Accent1" xfId="20" builtinId="31" customBuiltin="1"/>
    <cellStyle name="40% - Accent1 2" xfId="49" xr:uid="{00000000-0005-0000-0000-00000D000000}"/>
    <cellStyle name="40% - Accent2" xfId="24" builtinId="35" customBuiltin="1"/>
    <cellStyle name="40% - Accent2 2" xfId="50" xr:uid="{00000000-0005-0000-0000-00000F000000}"/>
    <cellStyle name="40% - Accent3" xfId="28" builtinId="39" customBuiltin="1"/>
    <cellStyle name="40% - Accent3 2" xfId="51" xr:uid="{00000000-0005-0000-0000-000011000000}"/>
    <cellStyle name="40% - Accent4" xfId="32" builtinId="43" customBuiltin="1"/>
    <cellStyle name="40% - Accent4 2" xfId="52" xr:uid="{00000000-0005-0000-0000-000013000000}"/>
    <cellStyle name="40% - Accent5" xfId="36" builtinId="47" customBuiltin="1"/>
    <cellStyle name="40% - Accent5 2" xfId="53" xr:uid="{00000000-0005-0000-0000-000015000000}"/>
    <cellStyle name="40% - Accent6" xfId="40" builtinId="51" customBuiltin="1"/>
    <cellStyle name="40% - Accent6 2" xfId="54" xr:uid="{00000000-0005-0000-0000-000017000000}"/>
    <cellStyle name="60% - Accent1" xfId="21" builtinId="32" customBuiltin="1"/>
    <cellStyle name="60% - Accent1 2" xfId="55" xr:uid="{00000000-0005-0000-0000-000019000000}"/>
    <cellStyle name="60% - Accent2" xfId="25" builtinId="36" customBuiltin="1"/>
    <cellStyle name="60% - Accent2 2" xfId="56" xr:uid="{00000000-0005-0000-0000-00001B000000}"/>
    <cellStyle name="60% - Accent3" xfId="29" builtinId="40" customBuiltin="1"/>
    <cellStyle name="60% - Accent3 2" xfId="57" xr:uid="{00000000-0005-0000-0000-00001D000000}"/>
    <cellStyle name="60% - Accent4" xfId="33" builtinId="44" customBuiltin="1"/>
    <cellStyle name="60% - Accent4 2" xfId="58" xr:uid="{00000000-0005-0000-0000-00001F000000}"/>
    <cellStyle name="60% - Accent5" xfId="37" builtinId="48" customBuiltin="1"/>
    <cellStyle name="60% - Accent5 2" xfId="59" xr:uid="{00000000-0005-0000-0000-000021000000}"/>
    <cellStyle name="60% - Accent6" xfId="41" builtinId="52" customBuiltin="1"/>
    <cellStyle name="60% - Accent6 2" xfId="60" xr:uid="{00000000-0005-0000-0000-000023000000}"/>
    <cellStyle name="Accent1" xfId="18" builtinId="29" customBuiltin="1"/>
    <cellStyle name="Accent1 2" xfId="61" xr:uid="{00000000-0005-0000-0000-000025000000}"/>
    <cellStyle name="Accent2" xfId="22" builtinId="33" customBuiltin="1"/>
    <cellStyle name="Accent2 2" xfId="62" xr:uid="{00000000-0005-0000-0000-000027000000}"/>
    <cellStyle name="Accent3" xfId="26" builtinId="37" customBuiltin="1"/>
    <cellStyle name="Accent3 2" xfId="63" xr:uid="{00000000-0005-0000-0000-000029000000}"/>
    <cellStyle name="Accent4" xfId="30" builtinId="41" customBuiltin="1"/>
    <cellStyle name="Accent4 2" xfId="64" xr:uid="{00000000-0005-0000-0000-00002B000000}"/>
    <cellStyle name="Accent5" xfId="34" builtinId="45" customBuiltin="1"/>
    <cellStyle name="Accent5 2" xfId="65" xr:uid="{00000000-0005-0000-0000-00002D000000}"/>
    <cellStyle name="Accent6" xfId="38" builtinId="49" customBuiltin="1"/>
    <cellStyle name="Accent6 2" xfId="66" xr:uid="{00000000-0005-0000-0000-00002F000000}"/>
    <cellStyle name="Bad" xfId="7" builtinId="27" customBuiltin="1"/>
    <cellStyle name="Bad 2" xfId="67" xr:uid="{00000000-0005-0000-0000-000031000000}"/>
    <cellStyle name="Calculation" xfId="11" builtinId="22" customBuiltin="1"/>
    <cellStyle name="Calculation 2" xfId="68" xr:uid="{00000000-0005-0000-0000-000033000000}"/>
    <cellStyle name="Check Cell" xfId="13" builtinId="23" customBuiltin="1"/>
    <cellStyle name="Check Cell 2" xfId="69" xr:uid="{00000000-0005-0000-0000-000035000000}"/>
    <cellStyle name="Comma 2" xfId="85" xr:uid="{00000000-0005-0000-0000-000036000000}"/>
    <cellStyle name="Comma 3" xfId="86" xr:uid="{00000000-0005-0000-0000-000037000000}"/>
    <cellStyle name="Comma 4" xfId="124" xr:uid="{00000000-0005-0000-0000-000038000000}"/>
    <cellStyle name="Comma 5" xfId="123" xr:uid="{00000000-0005-0000-0000-000039000000}"/>
    <cellStyle name="Currency 2" xfId="87" xr:uid="{00000000-0005-0000-0000-00003A000000}"/>
    <cellStyle name="Currency 3" xfId="88" xr:uid="{00000000-0005-0000-0000-00003B000000}"/>
    <cellStyle name="Currency 4" xfId="89" xr:uid="{00000000-0005-0000-0000-00003C000000}"/>
    <cellStyle name="Explanatory Text" xfId="16" builtinId="53" customBuiltin="1"/>
    <cellStyle name="Explanatory Text 2" xfId="70" xr:uid="{00000000-0005-0000-0000-00003E000000}"/>
    <cellStyle name="Good" xfId="6" builtinId="26" customBuiltin="1"/>
    <cellStyle name="Good 2" xfId="71" xr:uid="{00000000-0005-0000-0000-000040000000}"/>
    <cellStyle name="Heading 1" xfId="2" builtinId="16" customBuiltin="1"/>
    <cellStyle name="Heading 1 2" xfId="72" xr:uid="{00000000-0005-0000-0000-000042000000}"/>
    <cellStyle name="Heading 2" xfId="3" builtinId="17" customBuiltin="1"/>
    <cellStyle name="Heading 2 2" xfId="73" xr:uid="{00000000-0005-0000-0000-000044000000}"/>
    <cellStyle name="Heading 3" xfId="4" builtinId="18" customBuiltin="1"/>
    <cellStyle name="Heading 3 2" xfId="74" xr:uid="{00000000-0005-0000-0000-000046000000}"/>
    <cellStyle name="Heading 4" xfId="5" builtinId="19" customBuiltin="1"/>
    <cellStyle name="Heading 4 2" xfId="75" xr:uid="{00000000-0005-0000-0000-000048000000}"/>
    <cellStyle name="Input" xfId="9" builtinId="20" customBuiltin="1"/>
    <cellStyle name="Input 2" xfId="76" xr:uid="{00000000-0005-0000-0000-00004A000000}"/>
    <cellStyle name="Linked Cell" xfId="12" builtinId="24" customBuiltin="1"/>
    <cellStyle name="Linked Cell 2" xfId="77" xr:uid="{00000000-0005-0000-0000-00004C000000}"/>
    <cellStyle name="Neutral" xfId="8" builtinId="28" customBuiltin="1"/>
    <cellStyle name="Neutral 2" xfId="78" xr:uid="{00000000-0005-0000-0000-00004E000000}"/>
    <cellStyle name="Normal" xfId="0" builtinId="0"/>
    <cellStyle name="Normal 10" xfId="90" xr:uid="{00000000-0005-0000-0000-000050000000}"/>
    <cellStyle name="Normal 10 2" xfId="91" xr:uid="{00000000-0005-0000-0000-000051000000}"/>
    <cellStyle name="Normal 11" xfId="92" xr:uid="{00000000-0005-0000-0000-000052000000}"/>
    <cellStyle name="Normal 12" xfId="93" xr:uid="{00000000-0005-0000-0000-000053000000}"/>
    <cellStyle name="Normal 12 2" xfId="119" xr:uid="{00000000-0005-0000-0000-000054000000}"/>
    <cellStyle name="Normal 13" xfId="94" xr:uid="{00000000-0005-0000-0000-000055000000}"/>
    <cellStyle name="Normal 13 2" xfId="120" xr:uid="{00000000-0005-0000-0000-000056000000}"/>
    <cellStyle name="Normal 14" xfId="84" xr:uid="{00000000-0005-0000-0000-000057000000}"/>
    <cellStyle name="Normal 14 2" xfId="118" xr:uid="{00000000-0005-0000-0000-000058000000}"/>
    <cellStyle name="Normal 15" xfId="125" xr:uid="{00000000-0005-0000-0000-000059000000}"/>
    <cellStyle name="Normal 2" xfId="82" xr:uid="{00000000-0005-0000-0000-00005A000000}"/>
    <cellStyle name="Normal 2 2" xfId="95" xr:uid="{00000000-0005-0000-0000-00005B000000}"/>
    <cellStyle name="Normal 2 2 2" xfId="96" xr:uid="{00000000-0005-0000-0000-00005C000000}"/>
    <cellStyle name="Normal 2 2 3" xfId="97" xr:uid="{00000000-0005-0000-0000-00005D000000}"/>
    <cellStyle name="Normal 2 3" xfId="98" xr:uid="{00000000-0005-0000-0000-00005E000000}"/>
    <cellStyle name="Normal 2 4" xfId="99" xr:uid="{00000000-0005-0000-0000-00005F000000}"/>
    <cellStyle name="Normal 3" xfId="100" xr:uid="{00000000-0005-0000-0000-000060000000}"/>
    <cellStyle name="Normal 3 3" xfId="126" xr:uid="{00000000-0005-0000-0000-000061000000}"/>
    <cellStyle name="Normal 4" xfId="83" xr:uid="{00000000-0005-0000-0000-000062000000}"/>
    <cellStyle name="Normal 4 2" xfId="101" xr:uid="{00000000-0005-0000-0000-000063000000}"/>
    <cellStyle name="Normal 4 3" xfId="102" xr:uid="{00000000-0005-0000-0000-000064000000}"/>
    <cellStyle name="Normal 5" xfId="103" xr:uid="{00000000-0005-0000-0000-000065000000}"/>
    <cellStyle name="Normal 6" xfId="104" xr:uid="{00000000-0005-0000-0000-000066000000}"/>
    <cellStyle name="Normal 6 2" xfId="105" xr:uid="{00000000-0005-0000-0000-000067000000}"/>
    <cellStyle name="Normal 7" xfId="106" xr:uid="{00000000-0005-0000-0000-000068000000}"/>
    <cellStyle name="Normal 8" xfId="107" xr:uid="{00000000-0005-0000-0000-000069000000}"/>
    <cellStyle name="Normal 9" xfId="108" xr:uid="{00000000-0005-0000-0000-00006A000000}"/>
    <cellStyle name="Note" xfId="15" builtinId="10" customBuiltin="1"/>
    <cellStyle name="Output" xfId="10" builtinId="21" customBuiltin="1"/>
    <cellStyle name="Output 2" xfId="79" xr:uid="{00000000-0005-0000-0000-00006D000000}"/>
    <cellStyle name="Percent" xfId="42" builtinId="5"/>
    <cellStyle name="Percent 2" xfId="109" xr:uid="{00000000-0005-0000-0000-00006F000000}"/>
    <cellStyle name="Percent 2 2" xfId="110" xr:uid="{00000000-0005-0000-0000-000070000000}"/>
    <cellStyle name="Percent 2 3" xfId="111" xr:uid="{00000000-0005-0000-0000-000071000000}"/>
    <cellStyle name="Percent 3" xfId="112" xr:uid="{00000000-0005-0000-0000-000072000000}"/>
    <cellStyle name="Percent 4" xfId="113" xr:uid="{00000000-0005-0000-0000-000073000000}"/>
    <cellStyle name="Percent 5" xfId="114" xr:uid="{00000000-0005-0000-0000-000074000000}"/>
    <cellStyle name="Percent 6" xfId="115" xr:uid="{00000000-0005-0000-0000-000075000000}"/>
    <cellStyle name="Percent 7" xfId="116" xr:uid="{00000000-0005-0000-0000-000076000000}"/>
    <cellStyle name="Percent 7 2" xfId="121" xr:uid="{00000000-0005-0000-0000-000077000000}"/>
    <cellStyle name="Percent 8" xfId="117" xr:uid="{00000000-0005-0000-0000-000078000000}"/>
    <cellStyle name="Percent 8 2" xfId="122" xr:uid="{00000000-0005-0000-0000-000079000000}"/>
    <cellStyle name="Title" xfId="1" builtinId="15" customBuiltin="1"/>
    <cellStyle name="Total" xfId="17" builtinId="25" customBuiltin="1"/>
    <cellStyle name="Total 2" xfId="80" xr:uid="{00000000-0005-0000-0000-00007C000000}"/>
    <cellStyle name="Warning Text" xfId="14" builtinId="11" customBuiltin="1"/>
    <cellStyle name="Warning Text 2" xfId="81" xr:uid="{00000000-0005-0000-0000-00007E000000}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A3D4E1"/>
      <color rgb="FFB5FB61"/>
      <color rgb="FFFF8989"/>
      <color rgb="FF00EE6C"/>
      <color rgb="FFFFFFCC"/>
      <color rgb="FF51AEC7"/>
      <color rgb="FFFAA790"/>
      <color rgb="FFD6F468"/>
      <color rgb="FFCCFFFF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5834.619643749997" missingItemsLimit="0" createdVersion="8" refreshedVersion="8" minRefreshableVersion="3" recordCount="124" xr:uid="{00000000-000A-0000-FFFF-FFFF6E000000}">
  <cacheSource type="worksheet">
    <worksheetSource ref="B21:H145" sheet="Input"/>
  </cacheSource>
  <cacheFields count="7">
    <cacheField name="VOC" numFmtId="0">
      <sharedItems count="1">
        <s v="KID"/>
      </sharedItems>
    </cacheField>
    <cacheField name="Route" numFmtId="0">
      <sharedItems count="1">
        <s v="T03"/>
      </sharedItems>
    </cacheField>
    <cacheField name="Direction" numFmtId="0">
      <sharedItems/>
    </cacheField>
    <cacheField name="Peak" numFmtId="0">
      <sharedItems count="2">
        <s v="pm"/>
        <s v="am"/>
      </sharedItems>
    </cacheField>
    <cacheField name="BLOCK" numFmtId="0">
      <sharedItems containsSemiMixedTypes="0" containsString="0" containsNumber="1" containsInteger="1" minValue="690" maxValue="907" count="29">
        <n v="692"/>
        <n v="704"/>
        <n v="701"/>
        <n v="690"/>
        <n v="700"/>
        <n v="698"/>
        <n v="691"/>
        <n v="902"/>
        <n v="694"/>
        <n v="706"/>
        <n v="697"/>
        <n v="710"/>
        <n v="699"/>
        <n v="904"/>
        <n v="709"/>
        <n v="906"/>
        <n v="711"/>
        <n v="900"/>
        <n v="707"/>
        <n v="703"/>
        <n v="903"/>
        <n v="693"/>
        <n v="705"/>
        <n v="696"/>
        <n v="695"/>
        <n v="907"/>
        <n v="905"/>
        <n v="702"/>
        <n v="708"/>
      </sharedItems>
    </cacheField>
    <cacheField name="Depart" numFmtId="0">
      <sharedItems count="2">
        <s v="Atlantis Station"/>
        <s v="Century City"/>
      </sharedItems>
    </cacheField>
    <cacheField name="TT DATE" numFmtId="15">
      <sharedItems containsSemiMixedTypes="0" containsNonDate="0" containsDate="1" containsString="0" minDate="2025-06-30T00:00:00" maxDate="2025-07-01T00:00:00" count="1">
        <d v="2025-06-3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8"/>
    <x v="0"/>
    <x v="0"/>
  </r>
  <r>
    <x v="0"/>
    <x v="0"/>
    <s v="F"/>
    <x v="0"/>
    <x v="9"/>
    <x v="0"/>
    <x v="0"/>
  </r>
  <r>
    <x v="0"/>
    <x v="0"/>
    <s v="F"/>
    <x v="0"/>
    <x v="10"/>
    <x v="0"/>
    <x v="0"/>
  </r>
  <r>
    <x v="0"/>
    <x v="0"/>
    <s v="F"/>
    <x v="0"/>
    <x v="11"/>
    <x v="0"/>
    <x v="0"/>
  </r>
  <r>
    <x v="0"/>
    <x v="0"/>
    <s v="F"/>
    <x v="0"/>
    <x v="12"/>
    <x v="0"/>
    <x v="0"/>
  </r>
  <r>
    <x v="0"/>
    <x v="0"/>
    <s v="F"/>
    <x v="0"/>
    <x v="13"/>
    <x v="0"/>
    <x v="0"/>
  </r>
  <r>
    <x v="0"/>
    <x v="0"/>
    <s v="F"/>
    <x v="0"/>
    <x v="14"/>
    <x v="0"/>
    <x v="0"/>
  </r>
  <r>
    <x v="0"/>
    <x v="0"/>
    <s v="F"/>
    <x v="0"/>
    <x v="15"/>
    <x v="0"/>
    <x v="0"/>
  </r>
  <r>
    <x v="0"/>
    <x v="0"/>
    <s v="F"/>
    <x v="0"/>
    <x v="16"/>
    <x v="0"/>
    <x v="0"/>
  </r>
  <r>
    <x v="0"/>
    <x v="0"/>
    <s v="F"/>
    <x v="0"/>
    <x v="17"/>
    <x v="0"/>
    <x v="0"/>
  </r>
  <r>
    <x v="0"/>
    <x v="0"/>
    <s v="F"/>
    <x v="0"/>
    <x v="18"/>
    <x v="0"/>
    <x v="0"/>
  </r>
  <r>
    <x v="0"/>
    <x v="0"/>
    <s v="F"/>
    <x v="0"/>
    <x v="19"/>
    <x v="0"/>
    <x v="0"/>
  </r>
  <r>
    <x v="0"/>
    <x v="0"/>
    <s v="F"/>
    <x v="0"/>
    <x v="20"/>
    <x v="0"/>
    <x v="0"/>
  </r>
  <r>
    <x v="0"/>
    <x v="0"/>
    <s v="F"/>
    <x v="0"/>
    <x v="21"/>
    <x v="0"/>
    <x v="0"/>
  </r>
  <r>
    <x v="0"/>
    <x v="0"/>
    <s v="F"/>
    <x v="0"/>
    <x v="22"/>
    <x v="0"/>
    <x v="0"/>
  </r>
  <r>
    <x v="0"/>
    <x v="0"/>
    <s v="F"/>
    <x v="0"/>
    <x v="23"/>
    <x v="0"/>
    <x v="0"/>
  </r>
  <r>
    <x v="0"/>
    <x v="0"/>
    <s v="F"/>
    <x v="0"/>
    <x v="24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4"/>
    <x v="0"/>
    <x v="0"/>
  </r>
  <r>
    <x v="0"/>
    <x v="0"/>
    <s v="F"/>
    <x v="1"/>
    <x v="10"/>
    <x v="0"/>
    <x v="0"/>
  </r>
  <r>
    <x v="0"/>
    <x v="0"/>
    <s v="F"/>
    <x v="1"/>
    <x v="5"/>
    <x v="0"/>
    <x v="0"/>
  </r>
  <r>
    <x v="0"/>
    <x v="0"/>
    <s v="F"/>
    <x v="1"/>
    <x v="12"/>
    <x v="0"/>
    <x v="0"/>
  </r>
  <r>
    <x v="0"/>
    <x v="0"/>
    <s v="F"/>
    <x v="1"/>
    <x v="2"/>
    <x v="0"/>
    <x v="0"/>
  </r>
  <r>
    <x v="0"/>
    <x v="0"/>
    <s v="F"/>
    <x v="1"/>
    <x v="17"/>
    <x v="0"/>
    <x v="0"/>
  </r>
  <r>
    <x v="0"/>
    <x v="0"/>
    <s v="F"/>
    <x v="1"/>
    <x v="19"/>
    <x v="0"/>
    <x v="0"/>
  </r>
  <r>
    <x v="0"/>
    <x v="0"/>
    <s v="F"/>
    <x v="1"/>
    <x v="7"/>
    <x v="0"/>
    <x v="0"/>
  </r>
  <r>
    <x v="0"/>
    <x v="0"/>
    <s v="F"/>
    <x v="1"/>
    <x v="9"/>
    <x v="0"/>
    <x v="0"/>
  </r>
  <r>
    <x v="0"/>
    <x v="0"/>
    <s v="F"/>
    <x v="1"/>
    <x v="18"/>
    <x v="0"/>
    <x v="0"/>
  </r>
  <r>
    <x v="0"/>
    <x v="0"/>
    <s v="F"/>
    <x v="1"/>
    <x v="14"/>
    <x v="0"/>
    <x v="0"/>
  </r>
  <r>
    <x v="0"/>
    <x v="0"/>
    <s v="F"/>
    <x v="1"/>
    <x v="20"/>
    <x v="0"/>
    <x v="0"/>
  </r>
  <r>
    <x v="0"/>
    <x v="0"/>
    <s v="F"/>
    <x v="1"/>
    <x v="13"/>
    <x v="0"/>
    <x v="0"/>
  </r>
  <r>
    <x v="0"/>
    <x v="0"/>
    <s v="F"/>
    <x v="1"/>
    <x v="21"/>
    <x v="0"/>
    <x v="0"/>
  </r>
  <r>
    <x v="0"/>
    <x v="0"/>
    <s v="F"/>
    <x v="1"/>
    <x v="25"/>
    <x v="0"/>
    <x v="0"/>
  </r>
  <r>
    <x v="0"/>
    <x v="0"/>
    <s v="F"/>
    <x v="1"/>
    <x v="16"/>
    <x v="0"/>
    <x v="0"/>
  </r>
  <r>
    <x v="0"/>
    <x v="0"/>
    <s v="F"/>
    <x v="1"/>
    <x v="23"/>
    <x v="0"/>
    <x v="0"/>
  </r>
  <r>
    <x v="0"/>
    <x v="0"/>
    <s v="F"/>
    <x v="1"/>
    <x v="26"/>
    <x v="0"/>
    <x v="0"/>
  </r>
  <r>
    <x v="0"/>
    <x v="0"/>
    <s v="F"/>
    <x v="1"/>
    <x v="15"/>
    <x v="0"/>
    <x v="0"/>
  </r>
  <r>
    <x v="0"/>
    <x v="0"/>
    <s v="F"/>
    <x v="1"/>
    <x v="27"/>
    <x v="0"/>
    <x v="0"/>
  </r>
  <r>
    <x v="0"/>
    <x v="0"/>
    <s v="F"/>
    <x v="1"/>
    <x v="1"/>
    <x v="0"/>
    <x v="0"/>
  </r>
  <r>
    <x v="0"/>
    <x v="0"/>
    <s v="F"/>
    <x v="1"/>
    <x v="2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1"/>
    <x v="28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4"/>
    <x v="0"/>
    <x v="0"/>
  </r>
  <r>
    <x v="0"/>
    <x v="0"/>
    <s v="F"/>
    <x v="1"/>
    <x v="10"/>
    <x v="0"/>
    <x v="0"/>
  </r>
  <r>
    <x v="0"/>
    <x v="0"/>
    <s v="F"/>
    <x v="1"/>
    <x v="5"/>
    <x v="0"/>
    <x v="0"/>
  </r>
  <r>
    <x v="0"/>
    <x v="0"/>
    <s v="F"/>
    <x v="1"/>
    <x v="12"/>
    <x v="0"/>
    <x v="0"/>
  </r>
  <r>
    <x v="0"/>
    <x v="0"/>
    <s v="F"/>
    <x v="1"/>
    <x v="2"/>
    <x v="0"/>
    <x v="0"/>
  </r>
  <r>
    <x v="0"/>
    <x v="0"/>
    <s v="F"/>
    <x v="1"/>
    <x v="17"/>
    <x v="0"/>
    <x v="0"/>
  </r>
  <r>
    <x v="0"/>
    <x v="0"/>
    <s v="F"/>
    <x v="1"/>
    <x v="19"/>
    <x v="0"/>
    <x v="0"/>
  </r>
  <r>
    <x v="0"/>
    <x v="0"/>
    <s v="F"/>
    <x v="1"/>
    <x v="18"/>
    <x v="0"/>
    <x v="0"/>
  </r>
  <r>
    <x v="0"/>
    <x v="0"/>
    <s v="R"/>
    <x v="1"/>
    <x v="21"/>
    <x v="1"/>
    <x v="0"/>
  </r>
  <r>
    <x v="0"/>
    <x v="0"/>
    <s v="R"/>
    <x v="1"/>
    <x v="23"/>
    <x v="1"/>
    <x v="0"/>
  </r>
  <r>
    <x v="0"/>
    <x v="0"/>
    <s v="R"/>
    <x v="1"/>
    <x v="4"/>
    <x v="1"/>
    <x v="0"/>
  </r>
  <r>
    <x v="0"/>
    <x v="0"/>
    <s v="R"/>
    <x v="1"/>
    <x v="27"/>
    <x v="1"/>
    <x v="0"/>
  </r>
  <r>
    <x v="0"/>
    <x v="0"/>
    <s v="R"/>
    <x v="1"/>
    <x v="1"/>
    <x v="1"/>
    <x v="0"/>
  </r>
  <r>
    <x v="0"/>
    <x v="0"/>
    <s v="R"/>
    <x v="1"/>
    <x v="22"/>
    <x v="1"/>
    <x v="0"/>
  </r>
  <r>
    <x v="0"/>
    <x v="0"/>
    <s v="R"/>
    <x v="1"/>
    <x v="3"/>
    <x v="1"/>
    <x v="0"/>
  </r>
  <r>
    <x v="0"/>
    <x v="0"/>
    <s v="R"/>
    <x v="1"/>
    <x v="28"/>
    <x v="1"/>
    <x v="0"/>
  </r>
  <r>
    <x v="0"/>
    <x v="0"/>
    <s v="R"/>
    <x v="1"/>
    <x v="6"/>
    <x v="1"/>
    <x v="0"/>
  </r>
  <r>
    <x v="0"/>
    <x v="0"/>
    <s v="R"/>
    <x v="1"/>
    <x v="0"/>
    <x v="1"/>
    <x v="0"/>
  </r>
  <r>
    <x v="0"/>
    <x v="0"/>
    <s v="R"/>
    <x v="1"/>
    <x v="8"/>
    <x v="1"/>
    <x v="0"/>
  </r>
  <r>
    <x v="0"/>
    <x v="0"/>
    <s v="R"/>
    <x v="1"/>
    <x v="24"/>
    <x v="1"/>
    <x v="0"/>
  </r>
  <r>
    <x v="0"/>
    <x v="0"/>
    <s v="R"/>
    <x v="1"/>
    <x v="10"/>
    <x v="1"/>
    <x v="0"/>
  </r>
  <r>
    <x v="0"/>
    <x v="0"/>
    <s v="R"/>
    <x v="1"/>
    <x v="5"/>
    <x v="1"/>
    <x v="0"/>
  </r>
  <r>
    <x v="0"/>
    <x v="0"/>
    <s v="R"/>
    <x v="1"/>
    <x v="12"/>
    <x v="1"/>
    <x v="0"/>
  </r>
  <r>
    <x v="0"/>
    <x v="0"/>
    <s v="R"/>
    <x v="1"/>
    <x v="2"/>
    <x v="1"/>
    <x v="0"/>
  </r>
  <r>
    <x v="0"/>
    <x v="0"/>
    <s v="R"/>
    <x v="1"/>
    <x v="17"/>
    <x v="1"/>
    <x v="0"/>
  </r>
  <r>
    <x v="0"/>
    <x v="0"/>
    <s v="R"/>
    <x v="1"/>
    <x v="19"/>
    <x v="1"/>
    <x v="0"/>
  </r>
  <r>
    <x v="0"/>
    <x v="0"/>
    <s v="R"/>
    <x v="1"/>
    <x v="7"/>
    <x v="1"/>
    <x v="0"/>
  </r>
  <r>
    <x v="0"/>
    <x v="0"/>
    <s v="R"/>
    <x v="1"/>
    <x v="9"/>
    <x v="1"/>
    <x v="0"/>
  </r>
  <r>
    <x v="0"/>
    <x v="0"/>
    <s v="R"/>
    <x v="1"/>
    <x v="18"/>
    <x v="1"/>
    <x v="0"/>
  </r>
  <r>
    <x v="0"/>
    <x v="0"/>
    <s v="R"/>
    <x v="1"/>
    <x v="14"/>
    <x v="1"/>
    <x v="0"/>
  </r>
  <r>
    <x v="0"/>
    <x v="0"/>
    <s v="R"/>
    <x v="1"/>
    <x v="20"/>
    <x v="1"/>
    <x v="0"/>
  </r>
  <r>
    <x v="0"/>
    <x v="0"/>
    <s v="R"/>
    <x v="1"/>
    <x v="13"/>
    <x v="1"/>
    <x v="0"/>
  </r>
  <r>
    <x v="0"/>
    <x v="0"/>
    <s v="R"/>
    <x v="1"/>
    <x v="21"/>
    <x v="1"/>
    <x v="0"/>
  </r>
  <r>
    <x v="0"/>
    <x v="0"/>
    <s v="R"/>
    <x v="1"/>
    <x v="25"/>
    <x v="1"/>
    <x v="0"/>
  </r>
  <r>
    <x v="0"/>
    <x v="0"/>
    <s v="R"/>
    <x v="1"/>
    <x v="16"/>
    <x v="1"/>
    <x v="0"/>
  </r>
  <r>
    <x v="0"/>
    <x v="0"/>
    <s v="R"/>
    <x v="1"/>
    <x v="23"/>
    <x v="1"/>
    <x v="0"/>
  </r>
  <r>
    <x v="0"/>
    <x v="0"/>
    <s v="R"/>
    <x v="1"/>
    <x v="26"/>
    <x v="1"/>
    <x v="0"/>
  </r>
  <r>
    <x v="0"/>
    <x v="0"/>
    <s v="R"/>
    <x v="1"/>
    <x v="15"/>
    <x v="1"/>
    <x v="0"/>
  </r>
  <r>
    <x v="0"/>
    <x v="0"/>
    <s v="R"/>
    <x v="1"/>
    <x v="27"/>
    <x v="1"/>
    <x v="0"/>
  </r>
  <r>
    <x v="0"/>
    <x v="0"/>
    <s v="R"/>
    <x v="1"/>
    <x v="1"/>
    <x v="1"/>
    <x v="0"/>
  </r>
  <r>
    <x v="0"/>
    <x v="0"/>
    <s v="R"/>
    <x v="1"/>
    <x v="3"/>
    <x v="1"/>
    <x v="0"/>
  </r>
  <r>
    <x v="0"/>
    <x v="0"/>
    <s v="R"/>
    <x v="0"/>
    <x v="17"/>
    <x v="1"/>
    <x v="0"/>
  </r>
  <r>
    <x v="0"/>
    <x v="0"/>
    <s v="R"/>
    <x v="0"/>
    <x v="15"/>
    <x v="1"/>
    <x v="0"/>
  </r>
  <r>
    <x v="0"/>
    <x v="0"/>
    <s v="R"/>
    <x v="0"/>
    <x v="19"/>
    <x v="1"/>
    <x v="0"/>
  </r>
  <r>
    <x v="0"/>
    <x v="0"/>
    <s v="R"/>
    <x v="0"/>
    <x v="16"/>
    <x v="1"/>
    <x v="0"/>
  </r>
  <r>
    <x v="0"/>
    <x v="0"/>
    <s v="R"/>
    <x v="0"/>
    <x v="18"/>
    <x v="1"/>
    <x v="0"/>
  </r>
  <r>
    <x v="0"/>
    <x v="0"/>
    <s v="R"/>
    <x v="0"/>
    <x v="22"/>
    <x v="1"/>
    <x v="0"/>
  </r>
  <r>
    <x v="0"/>
    <x v="0"/>
    <s v="R"/>
    <x v="0"/>
    <x v="25"/>
    <x v="1"/>
    <x v="0"/>
  </r>
  <r>
    <x v="0"/>
    <x v="0"/>
    <s v="R"/>
    <x v="0"/>
    <x v="20"/>
    <x v="1"/>
    <x v="0"/>
  </r>
  <r>
    <x v="0"/>
    <x v="0"/>
    <s v="R"/>
    <x v="0"/>
    <x v="21"/>
    <x v="1"/>
    <x v="0"/>
  </r>
  <r>
    <x v="0"/>
    <x v="0"/>
    <s v="R"/>
    <x v="0"/>
    <x v="28"/>
    <x v="1"/>
    <x v="0"/>
  </r>
  <r>
    <x v="0"/>
    <x v="0"/>
    <s v="R"/>
    <x v="0"/>
    <x v="23"/>
    <x v="1"/>
    <x v="0"/>
  </r>
  <r>
    <x v="0"/>
    <x v="0"/>
    <s v="R"/>
    <x v="0"/>
    <x v="24"/>
    <x v="1"/>
    <x v="0"/>
  </r>
  <r>
    <x v="0"/>
    <x v="0"/>
    <s v="R"/>
    <x v="0"/>
    <x v="2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8"/>
    <x v="1"/>
    <x v="0"/>
  </r>
  <r>
    <x v="0"/>
    <x v="0"/>
    <s v="R"/>
    <x v="0"/>
    <x v="9"/>
    <x v="1"/>
    <x v="0"/>
  </r>
  <r>
    <x v="0"/>
    <x v="0"/>
    <s v="R"/>
    <x v="0"/>
    <x v="10"/>
    <x v="1"/>
    <x v="0"/>
  </r>
  <r>
    <x v="0"/>
    <x v="0"/>
    <s v="R"/>
    <x v="0"/>
    <x v="11"/>
    <x v="1"/>
    <x v="0"/>
  </r>
  <r>
    <x v="0"/>
    <x v="0"/>
    <s v="R"/>
    <x v="0"/>
    <x v="1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130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29">
        <item x="3"/>
        <item x="6"/>
        <item x="0"/>
        <item x="8"/>
        <item x="24"/>
        <item x="10"/>
        <item x="5"/>
        <item x="12"/>
        <item x="2"/>
        <item x="17"/>
        <item x="19"/>
        <item x="7"/>
        <item x="9"/>
        <item x="18"/>
        <item x="14"/>
        <item x="20"/>
        <item x="13"/>
        <item x="21"/>
        <item x="25"/>
        <item x="16"/>
        <item x="23"/>
        <item x="26"/>
        <item x="15"/>
        <item x="27"/>
        <item x="1"/>
        <item x="22"/>
        <item x="4"/>
        <item x="28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08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5"/>
    </i>
    <i r="5">
      <x v="26"/>
    </i>
    <i r="5">
      <x v="2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5"/>
    </i>
    <i r="5">
      <x v="26"/>
    </i>
    <i r="5">
      <x v="2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9"/>
    </i>
    <i r="5">
      <x v="20"/>
    </i>
    <i r="5">
      <x v="22"/>
    </i>
    <i r="5">
      <x v="24"/>
    </i>
    <i r="5">
      <x v="25"/>
    </i>
    <i r="5">
      <x v="26"/>
    </i>
    <i r="5">
      <x v="2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5"/>
    </i>
    <i r="5">
      <x v="17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28"/>
    </i>
    <i t="grand">
      <x/>
    </i>
  </rowItems>
  <colItems count="1">
    <i/>
  </colItems>
  <dataFields count="1">
    <dataField name="Count of BLOCK" fld="4" subtotal="count" baseField="5" baseItem="0"/>
  </dataFields>
  <formats count="60"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field="1" type="button" dataOnly="0" labelOnly="1" outline="0" axis="axisRow" fieldPosition="1"/>
    </format>
    <format dxfId="75">
      <pivotArea field="6" type="button" dataOnly="0" labelOnly="1" outline="0" axis="axisRow" fieldPosition="2"/>
    </format>
    <format dxfId="74">
      <pivotArea field="3" type="button" dataOnly="0" labelOnly="1" outline="0" axis="axisRow" fieldPosition="3"/>
    </format>
    <format dxfId="73">
      <pivotArea field="5" type="button" dataOnly="0" labelOnly="1" outline="0" axis="axisRow" fieldPosition="4"/>
    </format>
    <format dxfId="72">
      <pivotArea field="4" type="button" dataOnly="0" labelOnly="1" outline="0" axis="axisRow" fieldPosition="5"/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dataOnly="0" labelOnly="1" grandRow="1" outline="0" fieldPosition="0"/>
    </format>
    <format dxfId="6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6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6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6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6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6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6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B7:AH11" headerRowDxfId="19" dataDxfId="17" totalsRowDxfId="15" headerRowBorderDxfId="18" tableBorderDxfId="16" totalsRowBorderDxfId="14" headerRowCellStyle="Normal 3 3" dataCellStyle="Normal 3 3">
  <tableColumns count="7">
    <tableColumn id="1" xr3:uid="{00000000-0010-0000-0000-000001000000}" name="ROUTE" totalsRowLabel="Total" dataDxfId="13" totalsRowDxfId="12" dataCellStyle="Normal 3 3"/>
    <tableColumn id="2" xr3:uid="{00000000-0010-0000-0000-000002000000}" name="DIR" dataDxfId="11" totalsRowDxfId="10" dataCellStyle="Normal 3 3"/>
    <tableColumn id="3" xr3:uid="{00000000-0010-0000-0000-000003000000}" name="LOOKUP" dataDxfId="9" totalsRowDxfId="8" dataCellStyle="Normal 3 3">
      <calculatedColumnFormula>AB8&amp;AC8</calculatedColumnFormula>
    </tableColumn>
    <tableColumn id="4" xr3:uid="{00000000-0010-0000-0000-000004000000}" name="A" dataDxfId="7" totalsRowDxfId="6" dataCellStyle="Normal 3 3"/>
    <tableColumn id="6" xr3:uid="{00000000-0010-0000-0000-000006000000}" name="B" dataDxfId="5" totalsRowDxfId="4" dataCellStyle="Normal 3 3"/>
    <tableColumn id="7" xr3:uid="{00000000-0010-0000-0000-000007000000}" name="KM" totalsRowFunction="sum" dataDxfId="3" totalsRowDxfId="2" dataCellStyle="Normal 3 3"/>
    <tableColumn id="5" xr3:uid="{00000000-0010-0000-0000-000005000000}" name="VIA" dataDxfId="1" totalsRowDxfId="0" dataCellStyle="Normal 3 3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BR174"/>
  <sheetViews>
    <sheetView showGridLines="0" zoomScale="75" zoomScaleNormal="75" workbookViewId="0">
      <pane xSplit="2" ySplit="21" topLeftCell="C109" activePane="bottomRight" state="frozen"/>
      <selection sqref="A1:XFD1048576"/>
      <selection pane="topRight" sqref="A1:XFD1048576"/>
      <selection pane="bottomLeft" sqref="A1:XFD1048576"/>
      <selection pane="bottomRight" activeCell="D3" sqref="D3"/>
    </sheetView>
  </sheetViews>
  <sheetFormatPr defaultColWidth="9.109375" defaultRowHeight="18" customHeight="1" x14ac:dyDescent="0.3"/>
  <cols>
    <col min="1" max="1" width="4" style="13" customWidth="1"/>
    <col min="2" max="2" width="21.88671875" style="2" bestFit="1" customWidth="1"/>
    <col min="3" max="3" width="22.109375" style="1" bestFit="1" customWidth="1"/>
    <col min="4" max="4" width="22.109375" style="3" bestFit="1" customWidth="1"/>
    <col min="5" max="8" width="17.109375" style="3" customWidth="1"/>
    <col min="9" max="13" width="17.109375" style="2" customWidth="1"/>
    <col min="14" max="14" width="18.33203125" style="2" bestFit="1" customWidth="1"/>
    <col min="15" max="15" width="13" style="2" customWidth="1"/>
    <col min="16" max="16" width="14.88671875" style="55" customWidth="1"/>
    <col min="17" max="18" width="14.88671875" style="67" customWidth="1"/>
    <col min="19" max="19" width="12.33203125" style="3" bestFit="1" customWidth="1"/>
    <col min="20" max="20" width="10.6640625" style="3" bestFit="1" customWidth="1"/>
    <col min="21" max="21" width="16.109375" style="3" bestFit="1" customWidth="1"/>
    <col min="22" max="24" width="13.109375" style="3" customWidth="1"/>
    <col min="25" max="25" width="11" style="3" bestFit="1" customWidth="1"/>
    <col min="26" max="26" width="13.5546875" style="3" bestFit="1" customWidth="1"/>
    <col min="27" max="27" width="14.5546875" style="3" customWidth="1"/>
    <col min="28" max="28" width="7" style="3" hidden="1" customWidth="1"/>
    <col min="29" max="29" width="15.44140625" style="3" hidden="1" customWidth="1"/>
    <col min="30" max="30" width="14.33203125" style="3" hidden="1" customWidth="1"/>
    <col min="31" max="32" width="12.109375" style="3" hidden="1" customWidth="1"/>
    <col min="33" max="33" width="10.33203125" style="3" hidden="1" customWidth="1"/>
    <col min="34" max="34" width="9.33203125" style="3" hidden="1" customWidth="1"/>
    <col min="35" max="35" width="9.109375" style="3" hidden="1" customWidth="1"/>
    <col min="36" max="36" width="33.33203125" style="3" hidden="1" customWidth="1"/>
    <col min="37" max="37" width="5.6640625" style="3" hidden="1" customWidth="1"/>
    <col min="38" max="38" width="5.88671875" style="3" hidden="1" customWidth="1"/>
    <col min="39" max="39" width="7" style="3" hidden="1" customWidth="1"/>
    <col min="40" max="40" width="9.33203125" style="3" hidden="1" customWidth="1"/>
    <col min="41" max="41" width="4.6640625" style="3" hidden="1" customWidth="1"/>
    <col min="42" max="42" width="13.88671875" style="3" hidden="1" customWidth="1"/>
    <col min="43" max="43" width="3.5546875" style="3" hidden="1" customWidth="1"/>
    <col min="44" max="44" width="11" style="3" hidden="1" customWidth="1"/>
    <col min="45" max="45" width="8.109375" style="3" hidden="1" customWidth="1"/>
    <col min="46" max="46" width="33.33203125" style="3" hidden="1" customWidth="1"/>
    <col min="47" max="47" width="7" style="3" hidden="1" customWidth="1"/>
    <col min="48" max="48" width="15.88671875" style="3" hidden="1" customWidth="1"/>
    <col min="49" max="49" width="23.109375" style="3" hidden="1" customWidth="1"/>
    <col min="50" max="50" width="22.33203125" style="3" hidden="1" customWidth="1"/>
    <col min="51" max="51" width="22.88671875" style="3" hidden="1" customWidth="1"/>
    <col min="52" max="52" width="23.109375" style="3" hidden="1" customWidth="1"/>
    <col min="53" max="53" width="23.44140625" style="3" hidden="1" customWidth="1"/>
    <col min="54" max="54" width="17.88671875" style="3" hidden="1" customWidth="1"/>
    <col min="55" max="55" width="2.44140625" style="3" hidden="1" customWidth="1"/>
    <col min="56" max="56" width="5.6640625" style="3" hidden="1" customWidth="1"/>
    <col min="57" max="57" width="2.44140625" style="3" hidden="1" customWidth="1"/>
    <col min="58" max="58" width="6.88671875" style="3" hidden="1" customWidth="1"/>
    <col min="59" max="60" width="15.109375" style="3" hidden="1" customWidth="1"/>
    <col min="61" max="61" width="7.5546875" style="3" hidden="1" customWidth="1"/>
    <col min="62" max="62" width="8.5546875" style="3" hidden="1" customWidth="1"/>
    <col min="63" max="63" width="54.44140625" style="3" hidden="1" customWidth="1"/>
    <col min="64" max="70" width="9.109375" style="3" hidden="1" customWidth="1"/>
    <col min="71" max="76" width="0" style="3" hidden="1" customWidth="1"/>
    <col min="77" max="96" width="9.109375" style="3"/>
    <col min="97" max="97" width="9.109375" style="3" customWidth="1"/>
    <col min="98" max="16384" width="9.109375" style="3"/>
  </cols>
  <sheetData>
    <row r="1" spans="2:56" s="12" customFormat="1" ht="18" customHeight="1" x14ac:dyDescent="0.3">
      <c r="B1" s="12" t="s">
        <v>140</v>
      </c>
      <c r="C1" s="52" t="s">
        <v>63</v>
      </c>
      <c r="D1" s="5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</row>
    <row r="2" spans="2:56" s="12" customFormat="1" ht="18" customHeight="1" x14ac:dyDescent="0.3">
      <c r="B2" s="12" t="s">
        <v>62</v>
      </c>
      <c r="C2" s="52" t="s">
        <v>64</v>
      </c>
      <c r="D2" s="5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</row>
    <row r="3" spans="2:56" s="12" customFormat="1" ht="18" customHeight="1" x14ac:dyDescent="0.3">
      <c r="B3" s="12" t="s">
        <v>141</v>
      </c>
      <c r="C3" s="87">
        <v>45996</v>
      </c>
      <c r="D3" s="87"/>
      <c r="E3" s="3"/>
      <c r="I3" s="13"/>
      <c r="J3" s="13"/>
      <c r="K3" s="13"/>
      <c r="L3" s="13"/>
      <c r="M3" s="13"/>
      <c r="N3" s="13"/>
      <c r="O3" s="13"/>
      <c r="P3" s="55"/>
      <c r="Q3" s="67"/>
      <c r="R3" s="67"/>
    </row>
    <row r="4" spans="2:56" s="12" customFormat="1" ht="18" customHeight="1" x14ac:dyDescent="0.3">
      <c r="B4" s="12" t="s">
        <v>2</v>
      </c>
      <c r="C4" s="52" t="s">
        <v>59</v>
      </c>
      <c r="D4" s="54"/>
      <c r="I4" s="13"/>
      <c r="J4" s="13"/>
      <c r="K4" s="13"/>
      <c r="L4" s="13"/>
      <c r="M4" s="13"/>
      <c r="N4" s="13"/>
      <c r="O4" s="13"/>
      <c r="P4" s="55"/>
      <c r="Q4" s="67"/>
      <c r="R4" s="67"/>
    </row>
    <row r="5" spans="2:56" s="12" customFormat="1" ht="18" customHeight="1" x14ac:dyDescent="0.3">
      <c r="B5" s="12" t="s">
        <v>61</v>
      </c>
      <c r="C5" s="52" t="s">
        <v>161</v>
      </c>
      <c r="D5" s="54"/>
      <c r="I5" s="13"/>
      <c r="J5" s="13"/>
      <c r="K5" s="13"/>
      <c r="L5" s="13"/>
      <c r="M5" s="13"/>
      <c r="N5" s="13"/>
      <c r="O5" s="13"/>
      <c r="P5" s="55"/>
      <c r="Q5" s="67"/>
      <c r="R5" s="67"/>
    </row>
    <row r="6" spans="2:56" s="12" customFormat="1" ht="18" customHeight="1" x14ac:dyDescent="0.3">
      <c r="B6" s="82" t="s">
        <v>188</v>
      </c>
      <c r="C6" s="83"/>
      <c r="D6" s="84"/>
      <c r="I6" s="13"/>
      <c r="J6" s="13"/>
      <c r="K6" s="13"/>
      <c r="L6" s="13"/>
      <c r="M6" s="13"/>
      <c r="N6" s="13"/>
      <c r="O6" s="13"/>
      <c r="P6" s="55"/>
      <c r="Q6" s="67"/>
      <c r="R6" s="67"/>
    </row>
    <row r="7" spans="2:56" s="67" customFormat="1" ht="51" customHeight="1" x14ac:dyDescent="0.3">
      <c r="B7" s="56" t="str">
        <f>C1</f>
        <v>T03</v>
      </c>
      <c r="C7" s="57" t="s">
        <v>154</v>
      </c>
      <c r="D7" s="58" t="s">
        <v>155</v>
      </c>
      <c r="E7" s="58" t="s">
        <v>126</v>
      </c>
      <c r="F7" s="58" t="s">
        <v>132</v>
      </c>
      <c r="G7" s="58" t="s">
        <v>156</v>
      </c>
      <c r="H7" s="58" t="s">
        <v>157</v>
      </c>
      <c r="I7" s="58" t="s">
        <v>189</v>
      </c>
      <c r="J7" s="58" t="s">
        <v>190</v>
      </c>
      <c r="K7" s="58" t="s">
        <v>128</v>
      </c>
      <c r="L7" s="58" t="s">
        <v>189</v>
      </c>
      <c r="M7" s="59"/>
      <c r="N7" s="59"/>
      <c r="O7" s="59"/>
      <c r="P7" s="60" t="s">
        <v>158</v>
      </c>
      <c r="Q7" s="61" t="s">
        <v>159</v>
      </c>
      <c r="R7" s="62" t="s">
        <v>160</v>
      </c>
      <c r="S7" s="14" t="s">
        <v>161</v>
      </c>
      <c r="T7" s="63" t="e">
        <f>ROUND(SUM(R17:R19)-SUM(X17:X19),2)</f>
        <v>#REF!</v>
      </c>
      <c r="U7" s="64">
        <f>C3</f>
        <v>45996</v>
      </c>
      <c r="V7" s="65"/>
      <c r="W7" s="65"/>
      <c r="X7" s="65"/>
      <c r="Y7" s="66"/>
      <c r="AB7" s="67" t="s">
        <v>114</v>
      </c>
      <c r="AC7" s="67" t="s">
        <v>115</v>
      </c>
      <c r="AD7" s="67" t="s">
        <v>116</v>
      </c>
      <c r="AE7" s="67" t="s">
        <v>120</v>
      </c>
      <c r="AF7" s="67" t="s">
        <v>118</v>
      </c>
      <c r="AG7" s="67" t="s">
        <v>119</v>
      </c>
      <c r="AH7" s="67" t="s">
        <v>117</v>
      </c>
      <c r="AO7" s="67" t="e">
        <f>'T03 Mo-Fri'!#REF!</f>
        <v>#REF!</v>
      </c>
      <c r="AP7" s="67" t="e">
        <f>'T03 Mo-Fri'!#REF!</f>
        <v>#REF!</v>
      </c>
      <c r="AQ7" s="67" t="e">
        <f>'T03 Mo-Fri'!#REF!</f>
        <v>#REF!</v>
      </c>
      <c r="AR7" s="67" t="e">
        <f>'T03 Mo-Fri'!#REF!</f>
        <v>#REF!</v>
      </c>
      <c r="AS7" s="67" t="e">
        <f>'T03 Mo-Fri'!#REF!</f>
        <v>#REF!</v>
      </c>
      <c r="AT7" s="67" t="e">
        <f>'T03 Mo-Fri'!#REF!</f>
        <v>#REF!</v>
      </c>
      <c r="AU7" s="67" t="e">
        <f>'T03 Mo-Fri'!#REF!</f>
        <v>#REF!</v>
      </c>
      <c r="AV7" s="67" t="e">
        <f>'T03 Mo-Fri'!#REF!</f>
        <v>#REF!</v>
      </c>
      <c r="AW7" s="67" t="e">
        <f>'T03 Mo-Fri'!#REF!</f>
        <v>#REF!</v>
      </c>
      <c r="AX7" s="67" t="e">
        <f>'T03 Mo-Fri'!#REF!</f>
        <v>#REF!</v>
      </c>
      <c r="AY7" s="67" t="e">
        <f>'T03 Mo-Fri'!#REF!</f>
        <v>#REF!</v>
      </c>
      <c r="AZ7" s="67" t="e">
        <f>'T03 Mo-Fri'!#REF!</f>
        <v>#REF!</v>
      </c>
      <c r="BA7" s="67" t="e">
        <f>'T03 Mo-Fri'!#REF!</f>
        <v>#REF!</v>
      </c>
      <c r="BB7" s="67" t="e">
        <f>'T03 Mo-Fri'!#REF!</f>
        <v>#REF!</v>
      </c>
      <c r="BC7" s="67" t="e">
        <f>'T03 Mo-Fri'!#REF!</f>
        <v>#REF!</v>
      </c>
      <c r="BD7" s="67" t="e">
        <f>'T03 Mo-Fri'!#REF!</f>
        <v>#REF!</v>
      </c>
    </row>
    <row r="8" spans="2:56" s="67" customFormat="1" ht="18" customHeight="1" x14ac:dyDescent="0.3">
      <c r="B8" s="56" t="str">
        <f>B7 &amp;" Kms"</f>
        <v>T03 Kms</v>
      </c>
      <c r="C8" s="89">
        <v>2.4</v>
      </c>
      <c r="D8" s="90">
        <v>12.6</v>
      </c>
      <c r="E8" s="90">
        <v>47.98</v>
      </c>
      <c r="F8" s="90">
        <v>48.49</v>
      </c>
      <c r="G8" s="90">
        <v>12.02</v>
      </c>
      <c r="H8" s="90">
        <v>2.56</v>
      </c>
      <c r="I8" s="90">
        <v>6.61</v>
      </c>
      <c r="J8" s="90">
        <v>37.39</v>
      </c>
      <c r="K8" s="90">
        <v>36.58</v>
      </c>
      <c r="L8" s="90">
        <v>8.69</v>
      </c>
      <c r="M8" s="91"/>
      <c r="N8" s="91"/>
      <c r="O8" s="91"/>
      <c r="P8" s="92">
        <f ca="1">R8-Q8</f>
        <v>170.44</v>
      </c>
      <c r="Q8" s="93">
        <f t="shared" ref="Q8:Q19" ca="1" si="0">SUMIF($C$7:$O$19,"*Pos*",$C8:$O8)</f>
        <v>44.879999999999995</v>
      </c>
      <c r="R8" s="94">
        <f t="shared" ref="R8:R19" si="1">SUM(C8:O8)</f>
        <v>215.32</v>
      </c>
      <c r="S8" s="95"/>
      <c r="T8" s="96"/>
      <c r="U8" s="96"/>
      <c r="V8" s="97"/>
      <c r="W8" s="97"/>
      <c r="X8" s="98"/>
      <c r="Y8" s="99"/>
      <c r="AB8" s="67" t="s">
        <v>63</v>
      </c>
      <c r="AC8" s="67" t="s">
        <v>111</v>
      </c>
      <c r="AD8" s="67" t="str">
        <f>AB8&amp;AC8</f>
        <v>T03F</v>
      </c>
      <c r="AE8" s="67" t="s">
        <v>110</v>
      </c>
      <c r="AF8" s="67" t="s">
        <v>13</v>
      </c>
      <c r="AG8" s="67">
        <v>47.98</v>
      </c>
      <c r="AH8" s="67" t="s">
        <v>113</v>
      </c>
    </row>
    <row r="9" spans="2:56" s="67" customFormat="1" ht="18" customHeight="1" x14ac:dyDescent="0.3">
      <c r="B9" s="15" t="s">
        <v>162</v>
      </c>
      <c r="C9" s="100">
        <v>18</v>
      </c>
      <c r="D9" s="100">
        <v>15</v>
      </c>
      <c r="E9" s="100">
        <v>116</v>
      </c>
      <c r="F9" s="100">
        <v>116</v>
      </c>
      <c r="G9" s="100">
        <v>15</v>
      </c>
      <c r="H9" s="169">
        <f>22-8</f>
        <v>14</v>
      </c>
      <c r="I9" s="100">
        <v>0</v>
      </c>
      <c r="J9" s="100">
        <v>0</v>
      </c>
      <c r="K9" s="100">
        <v>0</v>
      </c>
      <c r="L9" s="100">
        <v>0</v>
      </c>
      <c r="M9" s="100"/>
      <c r="N9" s="100"/>
      <c r="O9" s="100"/>
      <c r="P9" s="101">
        <f ca="1">R9-Q9</f>
        <v>232</v>
      </c>
      <c r="Q9" s="102">
        <f ca="1">SUMIF($C$7:$O$19,"*Pos*",$C9:$O9)</f>
        <v>62</v>
      </c>
      <c r="R9" s="103">
        <f t="shared" si="1"/>
        <v>294</v>
      </c>
      <c r="S9" s="69"/>
      <c r="T9" s="104"/>
      <c r="U9" s="104"/>
      <c r="V9" s="55"/>
      <c r="W9" s="55"/>
      <c r="X9" s="105"/>
      <c r="Y9" s="106"/>
      <c r="AB9" s="67" t="s">
        <v>104</v>
      </c>
      <c r="AC9" s="67" t="s">
        <v>111</v>
      </c>
      <c r="AD9" s="67" t="str">
        <f>AB9&amp;AC9</f>
        <v>T03dF</v>
      </c>
      <c r="AE9" s="67" t="s">
        <v>110</v>
      </c>
      <c r="AF9" s="67" t="s">
        <v>57</v>
      </c>
      <c r="AG9" s="67">
        <v>36.58</v>
      </c>
      <c r="AH9" s="67" t="s">
        <v>113</v>
      </c>
    </row>
    <row r="10" spans="2:56" s="67" customFormat="1" ht="18" customHeight="1" x14ac:dyDescent="0.3">
      <c r="B10" s="16" t="s">
        <v>163</v>
      </c>
      <c r="C10" s="107">
        <f t="shared" ref="C10:H13" si="2">C9</f>
        <v>18</v>
      </c>
      <c r="D10" s="108">
        <f t="shared" si="2"/>
        <v>15</v>
      </c>
      <c r="E10" s="108">
        <f t="shared" si="2"/>
        <v>116</v>
      </c>
      <c r="F10" s="108">
        <f t="shared" si="2"/>
        <v>116</v>
      </c>
      <c r="G10" s="108">
        <f t="shared" si="2"/>
        <v>15</v>
      </c>
      <c r="H10" s="108">
        <f t="shared" si="2"/>
        <v>14</v>
      </c>
      <c r="I10" s="108">
        <f t="shared" ref="I10:M10" si="3">I9</f>
        <v>0</v>
      </c>
      <c r="J10" s="108">
        <f t="shared" si="3"/>
        <v>0</v>
      </c>
      <c r="K10" s="108">
        <f t="shared" si="3"/>
        <v>0</v>
      </c>
      <c r="L10" s="108">
        <f t="shared" si="3"/>
        <v>0</v>
      </c>
      <c r="M10" s="108">
        <f t="shared" si="3"/>
        <v>0</v>
      </c>
      <c r="N10" s="108"/>
      <c r="O10" s="108"/>
      <c r="P10" s="107">
        <f ca="1">R10-Q10</f>
        <v>232</v>
      </c>
      <c r="Q10" s="109">
        <f ca="1">SUMIF($C$7:$O$19,"*Pos*",$C10:$O10)</f>
        <v>62</v>
      </c>
      <c r="R10" s="110">
        <f t="shared" si="1"/>
        <v>294</v>
      </c>
      <c r="S10" s="69"/>
      <c r="T10" s="104"/>
      <c r="U10" s="104"/>
      <c r="V10" s="55"/>
      <c r="W10" s="55"/>
      <c r="X10" s="105"/>
      <c r="Y10" s="106"/>
      <c r="AB10" s="67" t="s">
        <v>104</v>
      </c>
      <c r="AC10" s="67" t="s">
        <v>112</v>
      </c>
      <c r="AD10" s="88" t="str">
        <f>AB10&amp;AC10</f>
        <v>T03dR</v>
      </c>
      <c r="AE10" s="67" t="s">
        <v>57</v>
      </c>
      <c r="AF10" s="67" t="s">
        <v>110</v>
      </c>
      <c r="AG10" s="88">
        <v>37.39</v>
      </c>
      <c r="AH10" s="67" t="s">
        <v>113</v>
      </c>
    </row>
    <row r="11" spans="2:56" s="67" customFormat="1" ht="18" customHeight="1" x14ac:dyDescent="0.3">
      <c r="B11" s="16" t="s">
        <v>164</v>
      </c>
      <c r="C11" s="107">
        <f t="shared" si="2"/>
        <v>18</v>
      </c>
      <c r="D11" s="108">
        <f t="shared" si="2"/>
        <v>15</v>
      </c>
      <c r="E11" s="108">
        <f t="shared" si="2"/>
        <v>116</v>
      </c>
      <c r="F11" s="108">
        <f t="shared" si="2"/>
        <v>116</v>
      </c>
      <c r="G11" s="108">
        <f t="shared" si="2"/>
        <v>15</v>
      </c>
      <c r="H11" s="108">
        <f t="shared" si="2"/>
        <v>14</v>
      </c>
      <c r="I11" s="108">
        <f t="shared" ref="I11:M11" si="4">I10</f>
        <v>0</v>
      </c>
      <c r="J11" s="108">
        <f t="shared" si="4"/>
        <v>0</v>
      </c>
      <c r="K11" s="108">
        <f t="shared" si="4"/>
        <v>0</v>
      </c>
      <c r="L11" s="108">
        <f t="shared" si="4"/>
        <v>0</v>
      </c>
      <c r="M11" s="108">
        <f t="shared" si="4"/>
        <v>0</v>
      </c>
      <c r="N11" s="108"/>
      <c r="O11" s="108"/>
      <c r="P11" s="107">
        <f ca="1">R11-Q11</f>
        <v>232</v>
      </c>
      <c r="Q11" s="109">
        <f ca="1">SUMIF($C$7:$O$19,"*Pos*",$C11:$O11)</f>
        <v>62</v>
      </c>
      <c r="R11" s="110">
        <f t="shared" si="1"/>
        <v>294</v>
      </c>
      <c r="S11" s="69"/>
      <c r="T11" s="104"/>
      <c r="U11" s="104"/>
      <c r="V11" s="55"/>
      <c r="W11" s="55"/>
      <c r="X11" s="105"/>
      <c r="Y11" s="106"/>
      <c r="AB11" s="67" t="s">
        <v>63</v>
      </c>
      <c r="AC11" s="67" t="s">
        <v>112</v>
      </c>
      <c r="AD11" s="67" t="str">
        <f>AB11&amp;AC11</f>
        <v>T03R</v>
      </c>
      <c r="AE11" s="67" t="s">
        <v>13</v>
      </c>
      <c r="AF11" s="67" t="s">
        <v>110</v>
      </c>
      <c r="AG11" s="67">
        <v>48.49</v>
      </c>
      <c r="AH11" s="67" t="s">
        <v>113</v>
      </c>
    </row>
    <row r="12" spans="2:56" s="67" customFormat="1" ht="18" customHeight="1" x14ac:dyDescent="0.3">
      <c r="B12" s="16" t="s">
        <v>165</v>
      </c>
      <c r="C12" s="107">
        <f t="shared" si="2"/>
        <v>18</v>
      </c>
      <c r="D12" s="108">
        <f t="shared" si="2"/>
        <v>15</v>
      </c>
      <c r="E12" s="108">
        <f t="shared" si="2"/>
        <v>116</v>
      </c>
      <c r="F12" s="108">
        <f t="shared" si="2"/>
        <v>116</v>
      </c>
      <c r="G12" s="108">
        <f t="shared" si="2"/>
        <v>15</v>
      </c>
      <c r="H12" s="108">
        <f t="shared" si="2"/>
        <v>14</v>
      </c>
      <c r="I12" s="108">
        <f t="shared" ref="I12:M12" si="5">I11</f>
        <v>0</v>
      </c>
      <c r="J12" s="108">
        <f t="shared" si="5"/>
        <v>0</v>
      </c>
      <c r="K12" s="108">
        <f t="shared" si="5"/>
        <v>0</v>
      </c>
      <c r="L12" s="108">
        <f t="shared" si="5"/>
        <v>0</v>
      </c>
      <c r="M12" s="108">
        <f t="shared" si="5"/>
        <v>0</v>
      </c>
      <c r="N12" s="108"/>
      <c r="O12" s="108"/>
      <c r="P12" s="107">
        <f t="shared" ref="P12:P19" ca="1" si="6">R12-Q12</f>
        <v>232</v>
      </c>
      <c r="Q12" s="109">
        <f ca="1">SUMIF($C$7:$O$19,"*Pos*",$C12:$O12)</f>
        <v>62</v>
      </c>
      <c r="R12" s="110">
        <f t="shared" si="1"/>
        <v>294</v>
      </c>
      <c r="S12" s="69"/>
      <c r="T12" s="104"/>
      <c r="U12" s="80" t="s">
        <v>166</v>
      </c>
      <c r="V12" s="81"/>
      <c r="W12" s="111"/>
      <c r="X12" s="105"/>
      <c r="Y12" s="112" t="s">
        <v>186</v>
      </c>
    </row>
    <row r="13" spans="2:56" s="67" customFormat="1" ht="18" customHeight="1" x14ac:dyDescent="0.3">
      <c r="B13" s="16" t="s">
        <v>167</v>
      </c>
      <c r="C13" s="107">
        <f t="shared" si="2"/>
        <v>18</v>
      </c>
      <c r="D13" s="108">
        <f t="shared" si="2"/>
        <v>15</v>
      </c>
      <c r="E13" s="108">
        <f t="shared" si="2"/>
        <v>116</v>
      </c>
      <c r="F13" s="108">
        <f t="shared" si="2"/>
        <v>116</v>
      </c>
      <c r="G13" s="108">
        <f t="shared" si="2"/>
        <v>15</v>
      </c>
      <c r="H13" s="108">
        <f t="shared" si="2"/>
        <v>14</v>
      </c>
      <c r="I13" s="108">
        <f t="shared" ref="I13:M13" si="7">I12</f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/>
      <c r="O13" s="108"/>
      <c r="P13" s="107">
        <f t="shared" ca="1" si="6"/>
        <v>232</v>
      </c>
      <c r="Q13" s="109">
        <f t="shared" ca="1" si="0"/>
        <v>62</v>
      </c>
      <c r="R13" s="110">
        <f t="shared" si="1"/>
        <v>294</v>
      </c>
      <c r="S13" s="69"/>
      <c r="T13" s="104"/>
      <c r="U13" s="17" t="s">
        <v>168</v>
      </c>
      <c r="V13" s="113" t="e">
        <f>'T03 Mo-Fri'!#REF!</f>
        <v>#REF!</v>
      </c>
      <c r="W13" s="114"/>
      <c r="X13" s="115" t="e">
        <f ca="1">V13-P13</f>
        <v>#REF!</v>
      </c>
      <c r="Y13" s="116" t="e">
        <f>'T03 Mo-Fri'!#REF!</f>
        <v>#REF!</v>
      </c>
    </row>
    <row r="14" spans="2:56" s="67" customFormat="1" ht="18" customHeight="1" x14ac:dyDescent="0.3">
      <c r="B14" s="16" t="s">
        <v>109</v>
      </c>
      <c r="C14" s="117">
        <f>10+4</f>
        <v>14</v>
      </c>
      <c r="D14" s="117">
        <v>0</v>
      </c>
      <c r="E14" s="117">
        <v>66</v>
      </c>
      <c r="F14" s="117">
        <v>66</v>
      </c>
      <c r="G14" s="117">
        <v>0</v>
      </c>
      <c r="H14" s="170">
        <f>13+4-4</f>
        <v>13</v>
      </c>
      <c r="I14" s="117">
        <v>4</v>
      </c>
      <c r="J14" s="117">
        <v>4</v>
      </c>
      <c r="K14" s="117">
        <v>4</v>
      </c>
      <c r="L14" s="117">
        <v>4</v>
      </c>
      <c r="M14" s="117"/>
      <c r="N14" s="117"/>
      <c r="O14" s="117"/>
      <c r="P14" s="107">
        <f t="shared" ca="1" si="6"/>
        <v>140</v>
      </c>
      <c r="Q14" s="109">
        <f t="shared" ca="1" si="0"/>
        <v>35</v>
      </c>
      <c r="R14" s="110">
        <f t="shared" si="1"/>
        <v>175</v>
      </c>
      <c r="S14" s="69"/>
      <c r="T14" s="104"/>
      <c r="U14" s="17" t="s">
        <v>169</v>
      </c>
      <c r="V14" s="113" t="e">
        <f>'T03 Mo-Fri'!#REF!</f>
        <v>#REF!</v>
      </c>
      <c r="W14" s="114"/>
      <c r="X14" s="115" t="e">
        <f ca="1">V14-P14</f>
        <v>#REF!</v>
      </c>
      <c r="Y14" s="116" t="e">
        <f>'T03 Mo-Fri'!#REF!</f>
        <v>#REF!</v>
      </c>
    </row>
    <row r="15" spans="2:56" s="67" customFormat="1" ht="18" customHeight="1" x14ac:dyDescent="0.3">
      <c r="B15" s="16" t="s">
        <v>170</v>
      </c>
      <c r="C15" s="118">
        <f t="shared" ref="C15:H16" si="8">C14</f>
        <v>14</v>
      </c>
      <c r="D15" s="117">
        <f t="shared" si="8"/>
        <v>0</v>
      </c>
      <c r="E15" s="117">
        <f t="shared" si="8"/>
        <v>66</v>
      </c>
      <c r="F15" s="117">
        <f t="shared" si="8"/>
        <v>66</v>
      </c>
      <c r="G15" s="117">
        <f t="shared" si="8"/>
        <v>0</v>
      </c>
      <c r="H15" s="117">
        <f t="shared" si="8"/>
        <v>13</v>
      </c>
      <c r="I15" s="117">
        <f t="shared" ref="I15:N15" si="9">I14</f>
        <v>4</v>
      </c>
      <c r="J15" s="117">
        <f t="shared" si="9"/>
        <v>4</v>
      </c>
      <c r="K15" s="117">
        <f t="shared" si="9"/>
        <v>4</v>
      </c>
      <c r="L15" s="117">
        <f t="shared" si="9"/>
        <v>4</v>
      </c>
      <c r="M15" s="117">
        <f t="shared" si="9"/>
        <v>0</v>
      </c>
      <c r="N15" s="117">
        <f t="shared" si="9"/>
        <v>0</v>
      </c>
      <c r="O15" s="117"/>
      <c r="P15" s="107">
        <f t="shared" ca="1" si="6"/>
        <v>140</v>
      </c>
      <c r="Q15" s="109">
        <f t="shared" ca="1" si="0"/>
        <v>35</v>
      </c>
      <c r="R15" s="110">
        <f t="shared" si="1"/>
        <v>175</v>
      </c>
      <c r="S15" s="69"/>
      <c r="T15" s="104"/>
      <c r="U15" s="17" t="s">
        <v>171</v>
      </c>
      <c r="V15" s="113" t="e">
        <f>V14</f>
        <v>#REF!</v>
      </c>
      <c r="W15" s="114"/>
      <c r="X15" s="115" t="e">
        <f ca="1">V15-P15</f>
        <v>#REF!</v>
      </c>
      <c r="Y15" s="116" t="e">
        <f>Y14</f>
        <v>#REF!</v>
      </c>
    </row>
    <row r="16" spans="2:56" s="67" customFormat="1" ht="18" customHeight="1" x14ac:dyDescent="0.3">
      <c r="B16" s="18" t="s">
        <v>172</v>
      </c>
      <c r="C16" s="119">
        <f>C15</f>
        <v>14</v>
      </c>
      <c r="D16" s="120">
        <f>D15</f>
        <v>0</v>
      </c>
      <c r="E16" s="120">
        <f>E15</f>
        <v>66</v>
      </c>
      <c r="F16" s="120">
        <f t="shared" si="8"/>
        <v>66</v>
      </c>
      <c r="G16" s="120">
        <f t="shared" si="8"/>
        <v>0</v>
      </c>
      <c r="H16" s="120">
        <f t="shared" si="8"/>
        <v>13</v>
      </c>
      <c r="I16" s="120">
        <f t="shared" ref="I16:N16" si="10">I15</f>
        <v>4</v>
      </c>
      <c r="J16" s="120">
        <f t="shared" si="10"/>
        <v>4</v>
      </c>
      <c r="K16" s="120">
        <f t="shared" si="10"/>
        <v>4</v>
      </c>
      <c r="L16" s="120">
        <f t="shared" si="10"/>
        <v>4</v>
      </c>
      <c r="M16" s="120">
        <f t="shared" si="10"/>
        <v>0</v>
      </c>
      <c r="N16" s="120">
        <f t="shared" si="10"/>
        <v>0</v>
      </c>
      <c r="O16" s="120"/>
      <c r="P16" s="119">
        <f t="shared" ca="1" si="6"/>
        <v>140</v>
      </c>
      <c r="Q16" s="121">
        <f t="shared" ca="1" si="0"/>
        <v>35</v>
      </c>
      <c r="R16" s="122">
        <f t="shared" si="1"/>
        <v>175</v>
      </c>
      <c r="S16" s="69"/>
      <c r="T16" s="104"/>
      <c r="U16" s="79" t="s">
        <v>183</v>
      </c>
      <c r="V16" s="123" t="s">
        <v>184</v>
      </c>
      <c r="W16" s="123" t="s">
        <v>185</v>
      </c>
      <c r="X16" s="124" t="s">
        <v>153</v>
      </c>
      <c r="Y16" s="125"/>
    </row>
    <row r="17" spans="2:34" s="67" customFormat="1" ht="18" customHeight="1" x14ac:dyDescent="0.3">
      <c r="B17" s="19" t="str">
        <f>B7&amp;"KMS WKD"</f>
        <v>T03KMS WKD</v>
      </c>
      <c r="C17" s="20">
        <f t="shared" ref="C17:E17" si="11">C$8*C9</f>
        <v>43.199999999999996</v>
      </c>
      <c r="D17" s="20">
        <f t="shared" si="11"/>
        <v>189</v>
      </c>
      <c r="E17" s="20">
        <f t="shared" si="11"/>
        <v>5565.6799999999994</v>
      </c>
      <c r="F17" s="20">
        <f t="shared" ref="F17:O17" si="12">F$8*F9</f>
        <v>5624.84</v>
      </c>
      <c r="G17" s="20">
        <f t="shared" si="12"/>
        <v>180.29999999999998</v>
      </c>
      <c r="H17" s="20">
        <f t="shared" si="12"/>
        <v>35.840000000000003</v>
      </c>
      <c r="I17" s="20">
        <f t="shared" si="12"/>
        <v>0</v>
      </c>
      <c r="J17" s="20">
        <f t="shared" si="12"/>
        <v>0</v>
      </c>
      <c r="K17" s="20">
        <f t="shared" si="12"/>
        <v>0</v>
      </c>
      <c r="L17" s="20">
        <f t="shared" si="12"/>
        <v>0</v>
      </c>
      <c r="M17" s="20">
        <f t="shared" si="12"/>
        <v>0</v>
      </c>
      <c r="N17" s="20">
        <f t="shared" si="12"/>
        <v>0</v>
      </c>
      <c r="O17" s="20">
        <f t="shared" si="12"/>
        <v>0</v>
      </c>
      <c r="P17" s="68">
        <f t="shared" ca="1" si="6"/>
        <v>11190.519999999999</v>
      </c>
      <c r="Q17" s="21">
        <f t="shared" ca="1" si="0"/>
        <v>448.34000000000003</v>
      </c>
      <c r="R17" s="22">
        <f t="shared" si="1"/>
        <v>11638.859999999999</v>
      </c>
      <c r="S17" s="69"/>
      <c r="T17" s="17"/>
      <c r="U17" s="17" t="s">
        <v>168</v>
      </c>
      <c r="V17" s="70" t="e">
        <f>'T03 Mo-Fri'!#REF!</f>
        <v>#REF!</v>
      </c>
      <c r="W17" s="70" t="e">
        <f>'T03 Mo-Fri'!#REF!</f>
        <v>#REF!</v>
      </c>
      <c r="X17" s="23" t="e">
        <f>V17+W17</f>
        <v>#REF!</v>
      </c>
      <c r="Y17" s="71">
        <f>$C$289</f>
        <v>0</v>
      </c>
    </row>
    <row r="18" spans="2:34" s="67" customFormat="1" ht="18" customHeight="1" x14ac:dyDescent="0.3">
      <c r="B18" s="19" t="str">
        <f>B7&amp;"KMS SAT"</f>
        <v>T03KMS SAT</v>
      </c>
      <c r="C18" s="20">
        <f t="shared" ref="C18:E18" si="13">C$8*C14</f>
        <v>33.6</v>
      </c>
      <c r="D18" s="20">
        <f t="shared" si="13"/>
        <v>0</v>
      </c>
      <c r="E18" s="20">
        <f t="shared" si="13"/>
        <v>3166.68</v>
      </c>
      <c r="F18" s="20">
        <f t="shared" ref="F18:O18" si="14">F$8*F14</f>
        <v>3200.34</v>
      </c>
      <c r="G18" s="20">
        <f t="shared" si="14"/>
        <v>0</v>
      </c>
      <c r="H18" s="20">
        <f t="shared" si="14"/>
        <v>33.28</v>
      </c>
      <c r="I18" s="20">
        <f t="shared" si="14"/>
        <v>26.44</v>
      </c>
      <c r="J18" s="20">
        <f t="shared" si="14"/>
        <v>149.56</v>
      </c>
      <c r="K18" s="20">
        <f t="shared" si="14"/>
        <v>146.32</v>
      </c>
      <c r="L18" s="20">
        <f t="shared" si="14"/>
        <v>34.76</v>
      </c>
      <c r="M18" s="20">
        <f t="shared" si="14"/>
        <v>0</v>
      </c>
      <c r="N18" s="20">
        <f t="shared" si="14"/>
        <v>0</v>
      </c>
      <c r="O18" s="20">
        <f t="shared" si="14"/>
        <v>0</v>
      </c>
      <c r="P18" s="68">
        <f t="shared" ca="1" si="6"/>
        <v>6662.9</v>
      </c>
      <c r="Q18" s="21">
        <f t="shared" ca="1" si="0"/>
        <v>128.07999999999998</v>
      </c>
      <c r="R18" s="22">
        <f t="shared" si="1"/>
        <v>6790.98</v>
      </c>
      <c r="S18" s="69"/>
      <c r="T18" s="17"/>
      <c r="U18" s="17" t="s">
        <v>169</v>
      </c>
      <c r="V18" s="70" t="e">
        <f>'T03 Mo-Fri'!#REF!</f>
        <v>#REF!</v>
      </c>
      <c r="W18" s="70" t="e">
        <f>'T03 Mo-Fri'!#REF!</f>
        <v>#REF!</v>
      </c>
      <c r="X18" s="23" t="e">
        <f>V18+W18</f>
        <v>#REF!</v>
      </c>
      <c r="Y18" s="24">
        <f>$C$290</f>
        <v>0</v>
      </c>
    </row>
    <row r="19" spans="2:34" s="67" customFormat="1" ht="18" customHeight="1" x14ac:dyDescent="0.3">
      <c r="B19" s="18" t="str">
        <f>B7&amp;"KMS SUN/PH"</f>
        <v>T03KMS SUN/PH</v>
      </c>
      <c r="C19" s="25">
        <f t="shared" ref="C19:E19" si="15">C$8*C15</f>
        <v>33.6</v>
      </c>
      <c r="D19" s="25">
        <f t="shared" si="15"/>
        <v>0</v>
      </c>
      <c r="E19" s="25">
        <f t="shared" si="15"/>
        <v>3166.68</v>
      </c>
      <c r="F19" s="25">
        <f t="shared" ref="F19:O19" si="16">F$8*F15</f>
        <v>3200.34</v>
      </c>
      <c r="G19" s="25">
        <f t="shared" si="16"/>
        <v>0</v>
      </c>
      <c r="H19" s="25">
        <f t="shared" si="16"/>
        <v>33.28</v>
      </c>
      <c r="I19" s="25">
        <f t="shared" si="16"/>
        <v>26.44</v>
      </c>
      <c r="J19" s="25">
        <f t="shared" si="16"/>
        <v>149.56</v>
      </c>
      <c r="K19" s="25">
        <f t="shared" si="16"/>
        <v>146.32</v>
      </c>
      <c r="L19" s="25">
        <f t="shared" si="16"/>
        <v>34.76</v>
      </c>
      <c r="M19" s="25">
        <f t="shared" si="16"/>
        <v>0</v>
      </c>
      <c r="N19" s="25">
        <f t="shared" si="16"/>
        <v>0</v>
      </c>
      <c r="O19" s="25">
        <f t="shared" si="16"/>
        <v>0</v>
      </c>
      <c r="P19" s="126">
        <f t="shared" ca="1" si="6"/>
        <v>6662.9</v>
      </c>
      <c r="Q19" s="127">
        <f t="shared" ca="1" si="0"/>
        <v>128.07999999999998</v>
      </c>
      <c r="R19" s="128">
        <f t="shared" si="1"/>
        <v>6790.98</v>
      </c>
      <c r="S19" s="129"/>
      <c r="T19" s="130"/>
      <c r="U19" s="26" t="s">
        <v>171</v>
      </c>
      <c r="V19" s="72" t="e">
        <f>V18</f>
        <v>#REF!</v>
      </c>
      <c r="W19" s="72" t="e">
        <f>W18</f>
        <v>#REF!</v>
      </c>
      <c r="X19" s="27" t="e">
        <f>X18</f>
        <v>#REF!</v>
      </c>
      <c r="Y19" s="28">
        <f>$C$291</f>
        <v>0</v>
      </c>
    </row>
    <row r="20" spans="2:34" s="67" customFormat="1" ht="18" customHeight="1" x14ac:dyDescent="0.3">
      <c r="I20" s="55"/>
      <c r="J20" s="55"/>
      <c r="K20" s="55"/>
      <c r="L20" s="55"/>
      <c r="M20" s="55"/>
      <c r="N20" s="55"/>
      <c r="O20" s="55"/>
      <c r="P20" s="55"/>
    </row>
    <row r="21" spans="2:34" s="67" customFormat="1" ht="18" customHeight="1" x14ac:dyDescent="0.3">
      <c r="B21" s="6" t="s">
        <v>2</v>
      </c>
      <c r="C21" s="6" t="s">
        <v>60</v>
      </c>
      <c r="D21" s="6" t="s">
        <v>123</v>
      </c>
      <c r="E21" s="6" t="s">
        <v>174</v>
      </c>
      <c r="F21" s="6" t="s">
        <v>173</v>
      </c>
      <c r="G21" s="6" t="s">
        <v>181</v>
      </c>
      <c r="H21" s="6" t="s">
        <v>182</v>
      </c>
      <c r="I21" s="55"/>
      <c r="J21" s="55"/>
      <c r="K21" s="55"/>
      <c r="L21" s="55"/>
      <c r="M21" s="55"/>
      <c r="N21" s="55"/>
      <c r="O21" s="55"/>
      <c r="P21" s="55"/>
      <c r="Q21" s="73"/>
      <c r="R21" s="73"/>
      <c r="U21" s="3"/>
      <c r="V21" s="3"/>
      <c r="W21" s="3"/>
      <c r="X21" s="3"/>
      <c r="Y21" s="3"/>
    </row>
    <row r="22" spans="2:34" ht="18" customHeight="1" x14ac:dyDescent="0.3">
      <c r="B22" s="5" t="str">
        <f>$C$4</f>
        <v>KID</v>
      </c>
      <c r="C22" s="5" t="str">
        <f>$C$1</f>
        <v>T03</v>
      </c>
      <c r="D22" s="50" t="s">
        <v>111</v>
      </c>
      <c r="E22" s="50" t="s">
        <v>176</v>
      </c>
      <c r="F22" s="50">
        <v>692</v>
      </c>
      <c r="G22" s="85" t="s">
        <v>9</v>
      </c>
      <c r="H22" s="51">
        <f>$C$3</f>
        <v>45996</v>
      </c>
      <c r="J22" s="131" t="s">
        <v>2</v>
      </c>
      <c r="K22" s="131" t="s">
        <v>60</v>
      </c>
      <c r="L22" s="131" t="s">
        <v>182</v>
      </c>
      <c r="M22" s="131" t="s">
        <v>174</v>
      </c>
      <c r="N22" s="131" t="s">
        <v>181</v>
      </c>
      <c r="O22" s="131" t="s">
        <v>173</v>
      </c>
      <c r="P22" s="2" t="s">
        <v>178</v>
      </c>
      <c r="Q22" s="73"/>
      <c r="R22" s="73"/>
      <c r="AB22" s="67"/>
      <c r="AC22" s="67"/>
      <c r="AD22" s="67"/>
      <c r="AE22" s="67"/>
      <c r="AF22" s="67"/>
      <c r="AG22" s="67"/>
      <c r="AH22" s="67"/>
    </row>
    <row r="23" spans="2:34" ht="18" customHeight="1" x14ac:dyDescent="0.3">
      <c r="B23" s="5" t="str">
        <f t="shared" ref="B23:B86" si="17">$C$4</f>
        <v>KID</v>
      </c>
      <c r="C23" s="5" t="str">
        <f t="shared" ref="C23:C86" si="18">$C$1</f>
        <v>T03</v>
      </c>
      <c r="D23" s="50" t="s">
        <v>111</v>
      </c>
      <c r="E23" s="50" t="s">
        <v>176</v>
      </c>
      <c r="F23" s="50">
        <v>704</v>
      </c>
      <c r="G23" s="85" t="s">
        <v>9</v>
      </c>
      <c r="H23" s="51">
        <f t="shared" ref="H23:H86" si="19">$C$3</f>
        <v>45996</v>
      </c>
      <c r="J23" s="2" t="s">
        <v>59</v>
      </c>
      <c r="K23" s="2" t="s">
        <v>63</v>
      </c>
      <c r="L23" s="132">
        <v>45838</v>
      </c>
      <c r="M23" s="2" t="s">
        <v>175</v>
      </c>
      <c r="N23" s="2" t="s">
        <v>9</v>
      </c>
      <c r="O23" s="2">
        <v>690</v>
      </c>
      <c r="P23" s="2">
        <v>2</v>
      </c>
      <c r="Q23" s="73"/>
      <c r="R23" s="73"/>
      <c r="AB23" s="67"/>
      <c r="AC23" s="67"/>
      <c r="AD23" s="67"/>
      <c r="AE23" s="67"/>
      <c r="AF23" s="67"/>
      <c r="AG23" s="67"/>
      <c r="AH23" s="67"/>
    </row>
    <row r="24" spans="2:34" ht="18" customHeight="1" x14ac:dyDescent="0.3">
      <c r="B24" s="5" t="str">
        <f t="shared" si="17"/>
        <v>KID</v>
      </c>
      <c r="C24" s="5" t="str">
        <f t="shared" si="18"/>
        <v>T03</v>
      </c>
      <c r="D24" s="50" t="s">
        <v>111</v>
      </c>
      <c r="E24" s="50" t="s">
        <v>176</v>
      </c>
      <c r="F24" s="50">
        <v>701</v>
      </c>
      <c r="G24" s="85" t="s">
        <v>9</v>
      </c>
      <c r="H24" s="51">
        <f t="shared" si="19"/>
        <v>45996</v>
      </c>
      <c r="J24" s="2" t="s">
        <v>59</v>
      </c>
      <c r="K24" s="2" t="s">
        <v>63</v>
      </c>
      <c r="L24" s="132">
        <v>45838</v>
      </c>
      <c r="M24" s="2" t="s">
        <v>175</v>
      </c>
      <c r="N24" s="2" t="s">
        <v>9</v>
      </c>
      <c r="O24" s="2">
        <v>691</v>
      </c>
      <c r="P24" s="2">
        <v>2</v>
      </c>
      <c r="Q24" s="73"/>
      <c r="R24" s="73"/>
    </row>
    <row r="25" spans="2:34" ht="18" customHeight="1" x14ac:dyDescent="0.3">
      <c r="B25" s="5" t="str">
        <f t="shared" si="17"/>
        <v>KID</v>
      </c>
      <c r="C25" s="5" t="str">
        <f t="shared" si="18"/>
        <v>T03</v>
      </c>
      <c r="D25" s="50" t="s">
        <v>111</v>
      </c>
      <c r="E25" s="50" t="s">
        <v>176</v>
      </c>
      <c r="F25" s="50">
        <v>690</v>
      </c>
      <c r="G25" s="85" t="s">
        <v>9</v>
      </c>
      <c r="H25" s="51">
        <f t="shared" si="19"/>
        <v>45996</v>
      </c>
      <c r="J25" s="2" t="s">
        <v>59</v>
      </c>
      <c r="K25" s="2" t="s">
        <v>63</v>
      </c>
      <c r="L25" s="132">
        <v>45838</v>
      </c>
      <c r="M25" s="2" t="s">
        <v>175</v>
      </c>
      <c r="N25" s="2" t="s">
        <v>9</v>
      </c>
      <c r="O25" s="2">
        <v>692</v>
      </c>
      <c r="P25" s="2">
        <v>2</v>
      </c>
      <c r="Q25" s="73"/>
      <c r="R25" s="73"/>
    </row>
    <row r="26" spans="2:34" ht="18" customHeight="1" x14ac:dyDescent="0.3">
      <c r="B26" s="5" t="str">
        <f t="shared" si="17"/>
        <v>KID</v>
      </c>
      <c r="C26" s="5" t="str">
        <f t="shared" si="18"/>
        <v>T03</v>
      </c>
      <c r="D26" s="50" t="s">
        <v>111</v>
      </c>
      <c r="E26" s="50" t="s">
        <v>176</v>
      </c>
      <c r="F26" s="50">
        <v>700</v>
      </c>
      <c r="G26" s="85" t="s">
        <v>9</v>
      </c>
      <c r="H26" s="51">
        <f t="shared" si="19"/>
        <v>45996</v>
      </c>
      <c r="J26" s="2" t="s">
        <v>59</v>
      </c>
      <c r="K26" s="2" t="s">
        <v>63</v>
      </c>
      <c r="L26" s="132">
        <v>45838</v>
      </c>
      <c r="M26" s="2" t="s">
        <v>175</v>
      </c>
      <c r="N26" s="2" t="s">
        <v>9</v>
      </c>
      <c r="O26" s="2">
        <v>694</v>
      </c>
      <c r="P26" s="2">
        <v>2</v>
      </c>
      <c r="Q26" s="73"/>
      <c r="R26" s="73"/>
    </row>
    <row r="27" spans="2:34" ht="18" customHeight="1" x14ac:dyDescent="0.3">
      <c r="B27" s="5" t="str">
        <f t="shared" si="17"/>
        <v>KID</v>
      </c>
      <c r="C27" s="5" t="str">
        <f t="shared" si="18"/>
        <v>T03</v>
      </c>
      <c r="D27" s="50" t="s">
        <v>111</v>
      </c>
      <c r="E27" s="50" t="s">
        <v>176</v>
      </c>
      <c r="F27" s="50">
        <v>698</v>
      </c>
      <c r="G27" s="85" t="s">
        <v>9</v>
      </c>
      <c r="H27" s="51">
        <f t="shared" si="19"/>
        <v>45996</v>
      </c>
      <c r="J27" s="2" t="s">
        <v>59</v>
      </c>
      <c r="K27" s="2" t="s">
        <v>63</v>
      </c>
      <c r="L27" s="132">
        <v>45838</v>
      </c>
      <c r="M27" s="2" t="s">
        <v>175</v>
      </c>
      <c r="N27" s="2" t="s">
        <v>9</v>
      </c>
      <c r="O27" s="2">
        <v>695</v>
      </c>
      <c r="P27" s="2">
        <v>2</v>
      </c>
      <c r="Q27" s="73"/>
      <c r="R27" s="73"/>
    </row>
    <row r="28" spans="2:34" ht="18" customHeight="1" x14ac:dyDescent="0.3">
      <c r="B28" s="5" t="str">
        <f t="shared" si="17"/>
        <v>KID</v>
      </c>
      <c r="C28" s="5" t="str">
        <f t="shared" si="18"/>
        <v>T03</v>
      </c>
      <c r="D28" s="50" t="s">
        <v>111</v>
      </c>
      <c r="E28" s="50" t="s">
        <v>176</v>
      </c>
      <c r="F28" s="50">
        <v>691</v>
      </c>
      <c r="G28" s="85" t="s">
        <v>9</v>
      </c>
      <c r="H28" s="51">
        <f t="shared" si="19"/>
        <v>45996</v>
      </c>
      <c r="J28" s="2" t="s">
        <v>59</v>
      </c>
      <c r="K28" s="2" t="s">
        <v>63</v>
      </c>
      <c r="L28" s="132">
        <v>45838</v>
      </c>
      <c r="M28" s="2" t="s">
        <v>175</v>
      </c>
      <c r="N28" s="2" t="s">
        <v>9</v>
      </c>
      <c r="O28" s="2">
        <v>697</v>
      </c>
      <c r="P28" s="2">
        <v>2</v>
      </c>
      <c r="Q28" s="73"/>
      <c r="R28" s="73"/>
      <c r="S28" s="12"/>
    </row>
    <row r="29" spans="2:34" ht="18" customHeight="1" x14ac:dyDescent="0.3">
      <c r="B29" s="5" t="str">
        <f t="shared" si="17"/>
        <v>KID</v>
      </c>
      <c r="C29" s="5" t="str">
        <f t="shared" si="18"/>
        <v>T03</v>
      </c>
      <c r="D29" s="50" t="s">
        <v>111</v>
      </c>
      <c r="E29" s="50" t="s">
        <v>176</v>
      </c>
      <c r="F29" s="50">
        <v>902</v>
      </c>
      <c r="G29" s="85" t="s">
        <v>9</v>
      </c>
      <c r="H29" s="51">
        <f t="shared" si="19"/>
        <v>45996</v>
      </c>
      <c r="J29" s="2" t="s">
        <v>59</v>
      </c>
      <c r="K29" s="2" t="s">
        <v>63</v>
      </c>
      <c r="L29" s="132">
        <v>45838</v>
      </c>
      <c r="M29" s="2" t="s">
        <v>175</v>
      </c>
      <c r="N29" s="2" t="s">
        <v>9</v>
      </c>
      <c r="O29" s="2">
        <v>698</v>
      </c>
      <c r="P29" s="2">
        <v>2</v>
      </c>
      <c r="Q29" s="73"/>
      <c r="R29" s="73"/>
    </row>
    <row r="30" spans="2:34" ht="18" customHeight="1" x14ac:dyDescent="0.3">
      <c r="B30" s="5" t="str">
        <f t="shared" si="17"/>
        <v>KID</v>
      </c>
      <c r="C30" s="5" t="str">
        <f t="shared" si="18"/>
        <v>T03</v>
      </c>
      <c r="D30" s="50" t="s">
        <v>111</v>
      </c>
      <c r="E30" s="50" t="s">
        <v>176</v>
      </c>
      <c r="F30" s="50">
        <v>694</v>
      </c>
      <c r="G30" s="85" t="s">
        <v>9</v>
      </c>
      <c r="H30" s="51">
        <f t="shared" si="19"/>
        <v>45996</v>
      </c>
      <c r="J30" s="2" t="s">
        <v>59</v>
      </c>
      <c r="K30" s="2" t="s">
        <v>63</v>
      </c>
      <c r="L30" s="132">
        <v>45838</v>
      </c>
      <c r="M30" s="2" t="s">
        <v>175</v>
      </c>
      <c r="N30" s="2" t="s">
        <v>9</v>
      </c>
      <c r="O30" s="2">
        <v>699</v>
      </c>
      <c r="P30" s="2">
        <v>2</v>
      </c>
      <c r="Q30" s="73"/>
      <c r="R30" s="73"/>
    </row>
    <row r="31" spans="2:34" ht="18" customHeight="1" x14ac:dyDescent="0.3">
      <c r="B31" s="5" t="str">
        <f t="shared" si="17"/>
        <v>KID</v>
      </c>
      <c r="C31" s="5" t="str">
        <f t="shared" si="18"/>
        <v>T03</v>
      </c>
      <c r="D31" s="50" t="s">
        <v>111</v>
      </c>
      <c r="E31" s="50" t="s">
        <v>176</v>
      </c>
      <c r="F31" s="50">
        <v>706</v>
      </c>
      <c r="G31" s="85" t="s">
        <v>9</v>
      </c>
      <c r="H31" s="51">
        <f t="shared" si="19"/>
        <v>45996</v>
      </c>
      <c r="J31" s="2" t="s">
        <v>59</v>
      </c>
      <c r="K31" s="2" t="s">
        <v>63</v>
      </c>
      <c r="L31" s="132">
        <v>45838</v>
      </c>
      <c r="M31" s="2" t="s">
        <v>175</v>
      </c>
      <c r="N31" s="2" t="s">
        <v>9</v>
      </c>
      <c r="O31" s="2">
        <v>701</v>
      </c>
      <c r="P31" s="2">
        <v>2</v>
      </c>
      <c r="Q31" s="73"/>
      <c r="R31" s="73"/>
    </row>
    <row r="32" spans="2:34" ht="18" customHeight="1" x14ac:dyDescent="0.3">
      <c r="B32" s="5" t="str">
        <f t="shared" si="17"/>
        <v>KID</v>
      </c>
      <c r="C32" s="5" t="str">
        <f t="shared" si="18"/>
        <v>T03</v>
      </c>
      <c r="D32" s="50" t="s">
        <v>111</v>
      </c>
      <c r="E32" s="50" t="s">
        <v>176</v>
      </c>
      <c r="F32" s="50">
        <v>697</v>
      </c>
      <c r="G32" s="85" t="s">
        <v>9</v>
      </c>
      <c r="H32" s="51">
        <f t="shared" si="19"/>
        <v>45996</v>
      </c>
      <c r="J32" s="2" t="s">
        <v>59</v>
      </c>
      <c r="K32" s="2" t="s">
        <v>63</v>
      </c>
      <c r="L32" s="132">
        <v>45838</v>
      </c>
      <c r="M32" s="2" t="s">
        <v>175</v>
      </c>
      <c r="N32" s="2" t="s">
        <v>9</v>
      </c>
      <c r="O32" s="2">
        <v>900</v>
      </c>
      <c r="P32" s="2">
        <v>2</v>
      </c>
      <c r="Q32" s="73"/>
      <c r="R32" s="73"/>
    </row>
    <row r="33" spans="2:63" ht="18" customHeight="1" x14ac:dyDescent="0.3">
      <c r="B33" s="5" t="str">
        <f t="shared" si="17"/>
        <v>KID</v>
      </c>
      <c r="C33" s="5" t="str">
        <f t="shared" si="18"/>
        <v>T03</v>
      </c>
      <c r="D33" s="50" t="s">
        <v>111</v>
      </c>
      <c r="E33" s="50" t="s">
        <v>176</v>
      </c>
      <c r="F33" s="50">
        <v>710</v>
      </c>
      <c r="G33" s="85" t="s">
        <v>9</v>
      </c>
      <c r="H33" s="51">
        <f t="shared" si="19"/>
        <v>45996</v>
      </c>
      <c r="J33" s="2" t="s">
        <v>59</v>
      </c>
      <c r="K33" s="2" t="s">
        <v>63</v>
      </c>
      <c r="L33" s="132">
        <v>45838</v>
      </c>
      <c r="M33" s="2" t="s">
        <v>175</v>
      </c>
      <c r="N33" s="2" t="s">
        <v>9</v>
      </c>
      <c r="O33" s="2">
        <v>703</v>
      </c>
      <c r="P33" s="2">
        <v>2</v>
      </c>
      <c r="Q33" s="73"/>
      <c r="R33" s="73"/>
    </row>
    <row r="34" spans="2:63" ht="18" customHeight="1" x14ac:dyDescent="0.3">
      <c r="B34" s="5" t="str">
        <f t="shared" si="17"/>
        <v>KID</v>
      </c>
      <c r="C34" s="5" t="str">
        <f t="shared" si="18"/>
        <v>T03</v>
      </c>
      <c r="D34" s="50" t="s">
        <v>111</v>
      </c>
      <c r="E34" s="50" t="s">
        <v>176</v>
      </c>
      <c r="F34" s="50">
        <v>699</v>
      </c>
      <c r="G34" s="85" t="s">
        <v>9</v>
      </c>
      <c r="H34" s="51">
        <f t="shared" si="19"/>
        <v>45996</v>
      </c>
      <c r="J34" s="2" t="s">
        <v>59</v>
      </c>
      <c r="K34" s="2" t="s">
        <v>63</v>
      </c>
      <c r="L34" s="132">
        <v>45838</v>
      </c>
      <c r="M34" s="2" t="s">
        <v>175</v>
      </c>
      <c r="N34" s="2" t="s">
        <v>9</v>
      </c>
      <c r="O34" s="2">
        <v>902</v>
      </c>
      <c r="P34" s="2">
        <v>1</v>
      </c>
      <c r="Q34" s="73"/>
      <c r="R34" s="73"/>
    </row>
    <row r="35" spans="2:63" ht="18" customHeight="1" x14ac:dyDescent="0.3">
      <c r="B35" s="5" t="str">
        <f t="shared" si="17"/>
        <v>KID</v>
      </c>
      <c r="C35" s="5" t="str">
        <f t="shared" si="18"/>
        <v>T03</v>
      </c>
      <c r="D35" s="50" t="s">
        <v>111</v>
      </c>
      <c r="E35" s="50" t="s">
        <v>176</v>
      </c>
      <c r="F35" s="50">
        <v>904</v>
      </c>
      <c r="G35" s="85" t="s">
        <v>9</v>
      </c>
      <c r="H35" s="51">
        <f t="shared" si="19"/>
        <v>45996</v>
      </c>
      <c r="J35" s="2" t="s">
        <v>59</v>
      </c>
      <c r="K35" s="2" t="s">
        <v>63</v>
      </c>
      <c r="L35" s="132">
        <v>45838</v>
      </c>
      <c r="M35" s="2" t="s">
        <v>175</v>
      </c>
      <c r="N35" s="2" t="s">
        <v>9</v>
      </c>
      <c r="O35" s="2">
        <v>706</v>
      </c>
      <c r="P35" s="2">
        <v>1</v>
      </c>
      <c r="Q35" s="73"/>
      <c r="R35" s="73"/>
    </row>
    <row r="36" spans="2:63" ht="18" customHeight="1" x14ac:dyDescent="0.3">
      <c r="B36" s="5" t="str">
        <f t="shared" si="17"/>
        <v>KID</v>
      </c>
      <c r="C36" s="5" t="str">
        <f t="shared" si="18"/>
        <v>T03</v>
      </c>
      <c r="D36" s="50" t="s">
        <v>111</v>
      </c>
      <c r="E36" s="50" t="s">
        <v>176</v>
      </c>
      <c r="F36" s="50">
        <v>709</v>
      </c>
      <c r="G36" s="85" t="s">
        <v>9</v>
      </c>
      <c r="H36" s="51">
        <f t="shared" si="19"/>
        <v>45996</v>
      </c>
      <c r="J36" s="2" t="s">
        <v>59</v>
      </c>
      <c r="K36" s="2" t="s">
        <v>63</v>
      </c>
      <c r="L36" s="132">
        <v>45838</v>
      </c>
      <c r="M36" s="2" t="s">
        <v>175</v>
      </c>
      <c r="N36" s="2" t="s">
        <v>9</v>
      </c>
      <c r="O36" s="2">
        <v>707</v>
      </c>
      <c r="P36" s="2">
        <v>2</v>
      </c>
      <c r="Q36" s="73"/>
      <c r="R36" s="73"/>
    </row>
    <row r="37" spans="2:63" ht="18" customHeight="1" x14ac:dyDescent="0.3">
      <c r="B37" s="5" t="str">
        <f t="shared" si="17"/>
        <v>KID</v>
      </c>
      <c r="C37" s="5" t="str">
        <f t="shared" si="18"/>
        <v>T03</v>
      </c>
      <c r="D37" s="50" t="s">
        <v>111</v>
      </c>
      <c r="E37" s="50" t="s">
        <v>176</v>
      </c>
      <c r="F37" s="50">
        <v>906</v>
      </c>
      <c r="G37" s="85" t="s">
        <v>9</v>
      </c>
      <c r="H37" s="51">
        <f t="shared" si="19"/>
        <v>45996</v>
      </c>
      <c r="J37" s="2" t="s">
        <v>59</v>
      </c>
      <c r="K37" s="2" t="s">
        <v>63</v>
      </c>
      <c r="L37" s="132">
        <v>45838</v>
      </c>
      <c r="M37" s="2" t="s">
        <v>175</v>
      </c>
      <c r="N37" s="2" t="s">
        <v>9</v>
      </c>
      <c r="O37" s="2">
        <v>709</v>
      </c>
      <c r="P37" s="2">
        <v>1</v>
      </c>
      <c r="Q37" s="73"/>
      <c r="R37" s="73"/>
      <c r="T37" s="29"/>
      <c r="U37" s="29"/>
      <c r="V37" s="29"/>
      <c r="W37" s="29"/>
      <c r="X37" s="29"/>
      <c r="Y37" s="29"/>
      <c r="Z37" s="29"/>
    </row>
    <row r="38" spans="2:63" ht="18" customHeight="1" x14ac:dyDescent="0.3">
      <c r="B38" s="5" t="str">
        <f t="shared" si="17"/>
        <v>KID</v>
      </c>
      <c r="C38" s="5" t="str">
        <f t="shared" si="18"/>
        <v>T03</v>
      </c>
      <c r="D38" s="50" t="s">
        <v>111</v>
      </c>
      <c r="E38" s="50" t="s">
        <v>176</v>
      </c>
      <c r="F38" s="50">
        <v>711</v>
      </c>
      <c r="G38" s="85" t="s">
        <v>9</v>
      </c>
      <c r="H38" s="51">
        <f t="shared" si="19"/>
        <v>45996</v>
      </c>
      <c r="J38" s="2" t="s">
        <v>59</v>
      </c>
      <c r="K38" s="2" t="s">
        <v>63</v>
      </c>
      <c r="L38" s="132">
        <v>45838</v>
      </c>
      <c r="M38" s="2" t="s">
        <v>175</v>
      </c>
      <c r="N38" s="2" t="s">
        <v>9</v>
      </c>
      <c r="O38" s="2">
        <v>903</v>
      </c>
      <c r="P38" s="2">
        <v>1</v>
      </c>
      <c r="Q38" s="73"/>
      <c r="R38" s="73"/>
      <c r="S38" s="29"/>
      <c r="AK38" s="2"/>
      <c r="AO38" s="7"/>
      <c r="AS38" s="11"/>
    </row>
    <row r="39" spans="2:63" ht="18" customHeight="1" x14ac:dyDescent="0.3">
      <c r="B39" s="5" t="str">
        <f t="shared" si="17"/>
        <v>KID</v>
      </c>
      <c r="C39" s="5" t="str">
        <f t="shared" si="18"/>
        <v>T03</v>
      </c>
      <c r="D39" s="50" t="s">
        <v>111</v>
      </c>
      <c r="E39" s="50" t="s">
        <v>176</v>
      </c>
      <c r="F39" s="50">
        <v>900</v>
      </c>
      <c r="G39" s="85" t="s">
        <v>9</v>
      </c>
      <c r="H39" s="51">
        <f t="shared" si="19"/>
        <v>45996</v>
      </c>
      <c r="J39" s="2" t="s">
        <v>59</v>
      </c>
      <c r="K39" s="2" t="s">
        <v>63</v>
      </c>
      <c r="L39" s="132">
        <v>45838</v>
      </c>
      <c r="M39" s="2" t="s">
        <v>175</v>
      </c>
      <c r="N39" s="2" t="s">
        <v>9</v>
      </c>
      <c r="O39" s="2">
        <v>904</v>
      </c>
      <c r="P39" s="2">
        <v>1</v>
      </c>
      <c r="Q39" s="73"/>
      <c r="R39" s="73"/>
      <c r="AK39" s="2"/>
      <c r="AO39" s="7"/>
      <c r="AS39" s="11"/>
    </row>
    <row r="40" spans="2:63" ht="18" customHeight="1" x14ac:dyDescent="0.3">
      <c r="B40" s="5" t="str">
        <f t="shared" si="17"/>
        <v>KID</v>
      </c>
      <c r="C40" s="5" t="str">
        <f t="shared" si="18"/>
        <v>T03</v>
      </c>
      <c r="D40" s="50" t="s">
        <v>111</v>
      </c>
      <c r="E40" s="50" t="s">
        <v>176</v>
      </c>
      <c r="F40" s="50">
        <v>707</v>
      </c>
      <c r="G40" s="85" t="s">
        <v>9</v>
      </c>
      <c r="H40" s="51">
        <f t="shared" si="19"/>
        <v>45996</v>
      </c>
      <c r="J40" s="2" t="s">
        <v>59</v>
      </c>
      <c r="K40" s="2" t="s">
        <v>63</v>
      </c>
      <c r="L40" s="132">
        <v>45838</v>
      </c>
      <c r="M40" s="2" t="s">
        <v>175</v>
      </c>
      <c r="N40" s="2" t="s">
        <v>9</v>
      </c>
      <c r="O40" s="2">
        <v>693</v>
      </c>
      <c r="P40" s="2">
        <v>1</v>
      </c>
      <c r="Q40" s="73"/>
      <c r="R40" s="73"/>
      <c r="AK40" s="2"/>
      <c r="AQ40" s="133"/>
      <c r="AS40" s="11"/>
    </row>
    <row r="41" spans="2:63" ht="18" customHeight="1" x14ac:dyDescent="0.3">
      <c r="B41" s="5" t="str">
        <f t="shared" si="17"/>
        <v>KID</v>
      </c>
      <c r="C41" s="5" t="str">
        <f t="shared" si="18"/>
        <v>T03</v>
      </c>
      <c r="D41" s="50" t="s">
        <v>111</v>
      </c>
      <c r="E41" s="50" t="s">
        <v>176</v>
      </c>
      <c r="F41" s="50">
        <v>703</v>
      </c>
      <c r="G41" s="85" t="s">
        <v>9</v>
      </c>
      <c r="H41" s="51">
        <f t="shared" si="19"/>
        <v>45996</v>
      </c>
      <c r="J41" s="2" t="s">
        <v>59</v>
      </c>
      <c r="K41" s="2" t="s">
        <v>63</v>
      </c>
      <c r="L41" s="132">
        <v>45838</v>
      </c>
      <c r="M41" s="2" t="s">
        <v>175</v>
      </c>
      <c r="N41" s="2" t="s">
        <v>9</v>
      </c>
      <c r="O41" s="2">
        <v>907</v>
      </c>
      <c r="P41" s="2">
        <v>1</v>
      </c>
      <c r="Q41" s="73"/>
      <c r="R41" s="73"/>
      <c r="AO41" s="3" t="e">
        <f>'T03 Mo-Fri'!#REF!</f>
        <v>#REF!</v>
      </c>
    </row>
    <row r="42" spans="2:63" ht="18" customHeight="1" x14ac:dyDescent="0.3">
      <c r="B42" s="5" t="str">
        <f t="shared" si="17"/>
        <v>KID</v>
      </c>
      <c r="C42" s="5" t="str">
        <f t="shared" si="18"/>
        <v>T03</v>
      </c>
      <c r="D42" s="50" t="s">
        <v>111</v>
      </c>
      <c r="E42" s="50" t="s">
        <v>176</v>
      </c>
      <c r="F42" s="50">
        <v>903</v>
      </c>
      <c r="G42" s="85" t="s">
        <v>9</v>
      </c>
      <c r="H42" s="51">
        <f t="shared" si="19"/>
        <v>45996</v>
      </c>
      <c r="J42" s="2" t="s">
        <v>59</v>
      </c>
      <c r="K42" s="2" t="s">
        <v>63</v>
      </c>
      <c r="L42" s="132">
        <v>45838</v>
      </c>
      <c r="M42" s="2" t="s">
        <v>175</v>
      </c>
      <c r="N42" s="2" t="s">
        <v>9</v>
      </c>
      <c r="O42" s="2">
        <v>711</v>
      </c>
      <c r="P42" s="2">
        <v>1</v>
      </c>
      <c r="Q42" s="73"/>
      <c r="R42" s="73"/>
      <c r="AK42" s="2"/>
      <c r="AO42" s="7"/>
      <c r="AS42" s="11"/>
    </row>
    <row r="43" spans="2:63" ht="18" customHeight="1" x14ac:dyDescent="0.3">
      <c r="B43" s="5" t="str">
        <f t="shared" si="17"/>
        <v>KID</v>
      </c>
      <c r="C43" s="5" t="str">
        <f t="shared" si="18"/>
        <v>T03</v>
      </c>
      <c r="D43" s="50" t="s">
        <v>111</v>
      </c>
      <c r="E43" s="50" t="s">
        <v>176</v>
      </c>
      <c r="F43" s="50">
        <v>693</v>
      </c>
      <c r="G43" s="85" t="s">
        <v>9</v>
      </c>
      <c r="H43" s="51">
        <f t="shared" si="19"/>
        <v>45996</v>
      </c>
      <c r="J43" s="2" t="s">
        <v>59</v>
      </c>
      <c r="K43" s="2" t="s">
        <v>63</v>
      </c>
      <c r="L43" s="132">
        <v>45838</v>
      </c>
      <c r="M43" s="2" t="s">
        <v>175</v>
      </c>
      <c r="N43" s="2" t="s">
        <v>9</v>
      </c>
      <c r="O43" s="2">
        <v>696</v>
      </c>
      <c r="P43" s="2">
        <v>1</v>
      </c>
      <c r="Q43" s="73"/>
      <c r="R43" s="73"/>
      <c r="AG43" s="3" t="e">
        <f>'T03 Mo-Fri'!#REF!</f>
        <v>#REF!</v>
      </c>
      <c r="AJ43" s="30">
        <v>44835</v>
      </c>
      <c r="AO43" s="7"/>
      <c r="AS43" s="11"/>
    </row>
    <row r="44" spans="2:63" ht="18" customHeight="1" x14ac:dyDescent="0.3">
      <c r="B44" s="5" t="str">
        <f t="shared" si="17"/>
        <v>KID</v>
      </c>
      <c r="C44" s="5" t="str">
        <f t="shared" si="18"/>
        <v>T03</v>
      </c>
      <c r="D44" s="50" t="s">
        <v>111</v>
      </c>
      <c r="E44" s="50" t="s">
        <v>176</v>
      </c>
      <c r="F44" s="50">
        <v>705</v>
      </c>
      <c r="G44" s="85" t="s">
        <v>9</v>
      </c>
      <c r="H44" s="51">
        <f t="shared" si="19"/>
        <v>45996</v>
      </c>
      <c r="J44" s="2" t="s">
        <v>59</v>
      </c>
      <c r="K44" s="2" t="s">
        <v>63</v>
      </c>
      <c r="L44" s="132">
        <v>45838</v>
      </c>
      <c r="M44" s="2" t="s">
        <v>175</v>
      </c>
      <c r="N44" s="2" t="s">
        <v>9</v>
      </c>
      <c r="O44" s="2">
        <v>905</v>
      </c>
      <c r="P44" s="2">
        <v>1</v>
      </c>
      <c r="Q44" s="73"/>
      <c r="R44" s="73"/>
      <c r="AJ44" s="3" t="s">
        <v>126</v>
      </c>
      <c r="AK44" s="2"/>
      <c r="AL44" s="31"/>
      <c r="AO44" s="7"/>
      <c r="AP44" s="7"/>
      <c r="AS44" s="11"/>
    </row>
    <row r="45" spans="2:63" ht="18" customHeight="1" x14ac:dyDescent="0.3">
      <c r="B45" s="5" t="str">
        <f t="shared" si="17"/>
        <v>KID</v>
      </c>
      <c r="C45" s="5" t="str">
        <f t="shared" si="18"/>
        <v>T03</v>
      </c>
      <c r="D45" s="50" t="s">
        <v>111</v>
      </c>
      <c r="E45" s="50" t="s">
        <v>176</v>
      </c>
      <c r="F45" s="50">
        <v>696</v>
      </c>
      <c r="G45" s="85" t="s">
        <v>9</v>
      </c>
      <c r="H45" s="51">
        <f t="shared" si="19"/>
        <v>45996</v>
      </c>
      <c r="J45" s="2" t="s">
        <v>59</v>
      </c>
      <c r="K45" s="2" t="s">
        <v>63</v>
      </c>
      <c r="L45" s="132">
        <v>45838</v>
      </c>
      <c r="M45" s="2" t="s">
        <v>175</v>
      </c>
      <c r="N45" s="2" t="s">
        <v>9</v>
      </c>
      <c r="O45" s="2">
        <v>906</v>
      </c>
      <c r="P45" s="2">
        <v>1</v>
      </c>
      <c r="Q45" s="73"/>
      <c r="R45" s="73"/>
      <c r="AJ45" s="76" t="s">
        <v>7</v>
      </c>
      <c r="AK45" s="45" t="s">
        <v>142</v>
      </c>
      <c r="AL45" s="46">
        <v>7</v>
      </c>
      <c r="AM45" s="32">
        <v>2.4</v>
      </c>
      <c r="AN45" s="77"/>
      <c r="AO45" s="77"/>
      <c r="AP45" s="77"/>
      <c r="AQ45" s="77"/>
      <c r="AR45" s="45" t="s">
        <v>8</v>
      </c>
    </row>
    <row r="46" spans="2:63" ht="18" customHeight="1" x14ac:dyDescent="0.3">
      <c r="B46" s="5" t="str">
        <f t="shared" si="17"/>
        <v>KID</v>
      </c>
      <c r="C46" s="5" t="str">
        <f t="shared" si="18"/>
        <v>T03</v>
      </c>
      <c r="D46" s="50" t="s">
        <v>111</v>
      </c>
      <c r="E46" s="50" t="s">
        <v>176</v>
      </c>
      <c r="F46" s="50">
        <v>695</v>
      </c>
      <c r="G46" s="85" t="s">
        <v>9</v>
      </c>
      <c r="H46" s="51">
        <f t="shared" si="19"/>
        <v>45996</v>
      </c>
      <c r="J46" s="2" t="s">
        <v>59</v>
      </c>
      <c r="K46" s="2" t="s">
        <v>63</v>
      </c>
      <c r="L46" s="132">
        <v>45838</v>
      </c>
      <c r="M46" s="2" t="s">
        <v>175</v>
      </c>
      <c r="N46" s="2" t="s">
        <v>9</v>
      </c>
      <c r="O46" s="2">
        <v>702</v>
      </c>
      <c r="P46" s="2">
        <v>1</v>
      </c>
      <c r="Q46" s="73"/>
      <c r="R46" s="73"/>
      <c r="AJ46" s="3" t="s">
        <v>9</v>
      </c>
      <c r="AK46" s="2" t="s">
        <v>142</v>
      </c>
      <c r="AL46" s="31">
        <v>114</v>
      </c>
      <c r="AN46" s="74"/>
      <c r="AP46" s="3">
        <v>0</v>
      </c>
      <c r="AQ46" s="74"/>
      <c r="AR46" s="2" t="s">
        <v>10</v>
      </c>
    </row>
    <row r="47" spans="2:63" ht="18" customHeight="1" x14ac:dyDescent="0.3">
      <c r="B47" s="5" t="str">
        <f t="shared" si="17"/>
        <v>KID</v>
      </c>
      <c r="C47" s="5" t="str">
        <f t="shared" si="18"/>
        <v>T03</v>
      </c>
      <c r="D47" s="50" t="s">
        <v>111</v>
      </c>
      <c r="E47" s="50" t="s">
        <v>175</v>
      </c>
      <c r="F47" s="50">
        <v>690</v>
      </c>
      <c r="G47" s="85" t="s">
        <v>9</v>
      </c>
      <c r="H47" s="51">
        <f t="shared" si="19"/>
        <v>45996</v>
      </c>
      <c r="J47" s="2" t="s">
        <v>59</v>
      </c>
      <c r="K47" s="2" t="s">
        <v>63</v>
      </c>
      <c r="L47" s="132">
        <v>45838</v>
      </c>
      <c r="M47" s="2" t="s">
        <v>175</v>
      </c>
      <c r="N47" s="2" t="s">
        <v>9</v>
      </c>
      <c r="O47" s="2">
        <v>704</v>
      </c>
      <c r="P47" s="2">
        <v>1</v>
      </c>
      <c r="Q47" s="73"/>
      <c r="R47" s="73"/>
      <c r="AJ47" s="3" t="s">
        <v>44</v>
      </c>
      <c r="AK47" s="2" t="s">
        <v>142</v>
      </c>
      <c r="AL47" s="31">
        <v>2463</v>
      </c>
      <c r="AM47" s="74"/>
      <c r="AN47" s="74"/>
      <c r="AP47" s="74">
        <v>394.57540373218001</v>
      </c>
      <c r="AQ47" s="74"/>
      <c r="AR47" s="2" t="s">
        <v>45</v>
      </c>
      <c r="AT47" s="3" t="s">
        <v>124</v>
      </c>
      <c r="AU47" s="3">
        <v>53.29</v>
      </c>
      <c r="AW47" s="33" t="s">
        <v>120</v>
      </c>
      <c r="AX47" s="33" t="s">
        <v>118</v>
      </c>
      <c r="AY47" s="34" t="s">
        <v>119</v>
      </c>
    </row>
    <row r="48" spans="2:63" ht="18" customHeight="1" x14ac:dyDescent="0.3">
      <c r="B48" s="5" t="str">
        <f t="shared" si="17"/>
        <v>KID</v>
      </c>
      <c r="C48" s="5" t="str">
        <f t="shared" si="18"/>
        <v>T03</v>
      </c>
      <c r="D48" s="50" t="s">
        <v>111</v>
      </c>
      <c r="E48" s="50" t="s">
        <v>175</v>
      </c>
      <c r="F48" s="50">
        <v>691</v>
      </c>
      <c r="G48" s="85" t="s">
        <v>9</v>
      </c>
      <c r="H48" s="51">
        <f t="shared" si="19"/>
        <v>45996</v>
      </c>
      <c r="J48" s="2" t="s">
        <v>59</v>
      </c>
      <c r="K48" s="2" t="s">
        <v>63</v>
      </c>
      <c r="L48" s="132">
        <v>45838</v>
      </c>
      <c r="M48" s="2" t="s">
        <v>175</v>
      </c>
      <c r="N48" s="2" t="s">
        <v>9</v>
      </c>
      <c r="O48" s="2">
        <v>705</v>
      </c>
      <c r="P48" s="2">
        <v>1</v>
      </c>
      <c r="Q48" s="73"/>
      <c r="R48" s="73"/>
      <c r="AJ48" s="3" t="s">
        <v>15</v>
      </c>
      <c r="AK48" s="2" t="s">
        <v>142</v>
      </c>
      <c r="AL48" s="31">
        <v>2484</v>
      </c>
      <c r="AM48" s="74"/>
      <c r="AN48" s="74"/>
      <c r="AP48" s="74">
        <v>390.66132553695002</v>
      </c>
      <c r="AQ48" s="74"/>
      <c r="AR48" s="2" t="s">
        <v>97</v>
      </c>
      <c r="AT48" s="3" t="s">
        <v>125</v>
      </c>
      <c r="AU48" s="3">
        <v>38.770000000000003</v>
      </c>
      <c r="AW48" s="41" t="s">
        <v>72</v>
      </c>
      <c r="AX48" s="35" t="s">
        <v>13</v>
      </c>
      <c r="AY48" s="36">
        <v>12.6</v>
      </c>
      <c r="BD48" s="4" t="s">
        <v>104</v>
      </c>
      <c r="BE48" s="4" t="s">
        <v>112</v>
      </c>
      <c r="BF48" s="9" t="str">
        <f t="shared" ref="BF48:BF56" si="20">BD48&amp;BE48</f>
        <v>T03dR</v>
      </c>
      <c r="BG48" s="9" t="s">
        <v>57</v>
      </c>
      <c r="BH48" s="4" t="s">
        <v>110</v>
      </c>
      <c r="BI48" s="134">
        <v>37.39</v>
      </c>
      <c r="BJ48" s="4" t="s">
        <v>113</v>
      </c>
      <c r="BK48" s="9"/>
    </row>
    <row r="49" spans="2:63" ht="18" customHeight="1" x14ac:dyDescent="0.3">
      <c r="B49" s="5" t="str">
        <f t="shared" si="17"/>
        <v>KID</v>
      </c>
      <c r="C49" s="5" t="str">
        <f t="shared" si="18"/>
        <v>T03</v>
      </c>
      <c r="D49" s="50" t="s">
        <v>111</v>
      </c>
      <c r="E49" s="50" t="s">
        <v>175</v>
      </c>
      <c r="F49" s="50">
        <v>692</v>
      </c>
      <c r="G49" s="85" t="s">
        <v>9</v>
      </c>
      <c r="H49" s="51">
        <f t="shared" si="19"/>
        <v>45996</v>
      </c>
      <c r="J49" s="2" t="s">
        <v>59</v>
      </c>
      <c r="K49" s="2" t="s">
        <v>63</v>
      </c>
      <c r="L49" s="132">
        <v>45838</v>
      </c>
      <c r="M49" s="2" t="s">
        <v>175</v>
      </c>
      <c r="N49" s="2" t="s">
        <v>9</v>
      </c>
      <c r="O49" s="2">
        <v>700</v>
      </c>
      <c r="P49" s="2">
        <v>1</v>
      </c>
      <c r="Q49" s="73"/>
      <c r="R49" s="73"/>
      <c r="AF49" s="8" t="s">
        <v>145</v>
      </c>
      <c r="AG49" s="8" t="s">
        <v>146</v>
      </c>
      <c r="AJ49" s="3" t="s">
        <v>23</v>
      </c>
      <c r="AK49" s="2" t="s">
        <v>142</v>
      </c>
      <c r="AL49" s="31">
        <v>2483</v>
      </c>
      <c r="AM49" s="74"/>
      <c r="AN49" s="74"/>
      <c r="AO49" s="7"/>
      <c r="AP49" s="74">
        <v>286.33042727761</v>
      </c>
      <c r="AQ49" s="74"/>
      <c r="AR49" s="2" t="s">
        <v>24</v>
      </c>
      <c r="AT49" s="3" t="s">
        <v>126</v>
      </c>
      <c r="AU49" s="3">
        <v>46.87</v>
      </c>
      <c r="AW49" s="135" t="s">
        <v>72</v>
      </c>
      <c r="AX49" s="37" t="s">
        <v>57</v>
      </c>
      <c r="AY49" s="36">
        <v>6.61</v>
      </c>
      <c r="BD49" s="4" t="s">
        <v>76</v>
      </c>
      <c r="BE49" s="4" t="s">
        <v>111</v>
      </c>
      <c r="BF49" s="9" t="str">
        <f t="shared" si="20"/>
        <v>T03eF</v>
      </c>
      <c r="BG49" s="9" t="s">
        <v>121</v>
      </c>
      <c r="BH49" s="9" t="s">
        <v>71</v>
      </c>
      <c r="BI49" s="134">
        <v>38.770000000000003</v>
      </c>
      <c r="BJ49" s="9"/>
      <c r="BK49" s="136" t="s">
        <v>77</v>
      </c>
    </row>
    <row r="50" spans="2:63" ht="18" customHeight="1" x14ac:dyDescent="0.3">
      <c r="B50" s="5" t="str">
        <f t="shared" si="17"/>
        <v>KID</v>
      </c>
      <c r="C50" s="5" t="str">
        <f t="shared" si="18"/>
        <v>T03</v>
      </c>
      <c r="D50" s="50" t="s">
        <v>111</v>
      </c>
      <c r="E50" s="50" t="s">
        <v>175</v>
      </c>
      <c r="F50" s="50">
        <v>694</v>
      </c>
      <c r="G50" s="85" t="s">
        <v>9</v>
      </c>
      <c r="H50" s="51">
        <f t="shared" si="19"/>
        <v>45996</v>
      </c>
      <c r="J50" s="2" t="s">
        <v>59</v>
      </c>
      <c r="K50" s="2" t="s">
        <v>63</v>
      </c>
      <c r="L50" s="132">
        <v>45838</v>
      </c>
      <c r="M50" s="2" t="s">
        <v>175</v>
      </c>
      <c r="N50" s="2" t="s">
        <v>9</v>
      </c>
      <c r="O50" s="2">
        <v>708</v>
      </c>
      <c r="P50" s="2">
        <v>1</v>
      </c>
      <c r="Q50" s="73"/>
      <c r="R50" s="73"/>
      <c r="AF50" s="137" t="s">
        <v>147</v>
      </c>
      <c r="AG50" s="138"/>
      <c r="AJ50" s="3" t="s">
        <v>19</v>
      </c>
      <c r="AK50" s="2" t="s">
        <v>142</v>
      </c>
      <c r="AL50" s="31">
        <v>2480</v>
      </c>
      <c r="AM50" s="74"/>
      <c r="AN50" s="74"/>
      <c r="AO50" s="7"/>
      <c r="AP50" s="74">
        <v>296.22126861900699</v>
      </c>
      <c r="AQ50" s="74"/>
      <c r="AR50" s="2" t="s">
        <v>20</v>
      </c>
      <c r="AT50" s="3" t="s">
        <v>127</v>
      </c>
      <c r="AU50" s="3">
        <v>46.46</v>
      </c>
      <c r="AW50" s="135" t="s">
        <v>35</v>
      </c>
      <c r="AX50" s="37" t="s">
        <v>7</v>
      </c>
      <c r="AY50" s="36">
        <v>8.59</v>
      </c>
      <c r="BD50" s="4" t="s">
        <v>76</v>
      </c>
      <c r="BE50" s="4" t="s">
        <v>112</v>
      </c>
      <c r="BF50" s="9" t="str">
        <f t="shared" si="20"/>
        <v>T03eR</v>
      </c>
      <c r="BG50" s="9" t="s">
        <v>71</v>
      </c>
      <c r="BH50" s="9" t="s">
        <v>121</v>
      </c>
      <c r="BI50" s="38">
        <v>38.29</v>
      </c>
      <c r="BJ50" s="9"/>
      <c r="BK50" s="9"/>
    </row>
    <row r="51" spans="2:63" ht="18" customHeight="1" x14ac:dyDescent="0.3">
      <c r="B51" s="5" t="str">
        <f t="shared" si="17"/>
        <v>KID</v>
      </c>
      <c r="C51" s="5" t="str">
        <f t="shared" si="18"/>
        <v>T03</v>
      </c>
      <c r="D51" s="50" t="s">
        <v>111</v>
      </c>
      <c r="E51" s="50" t="s">
        <v>175</v>
      </c>
      <c r="F51" s="50">
        <v>695</v>
      </c>
      <c r="G51" s="85" t="s">
        <v>9</v>
      </c>
      <c r="H51" s="51">
        <f t="shared" si="19"/>
        <v>45996</v>
      </c>
      <c r="J51" s="2" t="s">
        <v>59</v>
      </c>
      <c r="K51" s="2" t="s">
        <v>63</v>
      </c>
      <c r="L51" s="132">
        <v>45838</v>
      </c>
      <c r="M51" s="2" t="s">
        <v>175</v>
      </c>
      <c r="N51" s="2" t="s">
        <v>13</v>
      </c>
      <c r="O51" s="2">
        <v>690</v>
      </c>
      <c r="P51" s="2">
        <v>2</v>
      </c>
      <c r="Q51" s="73"/>
      <c r="R51" s="73"/>
      <c r="AC51" s="3" t="s">
        <v>7</v>
      </c>
      <c r="AD51" s="3" t="s">
        <v>108</v>
      </c>
      <c r="AE51" s="139">
        <v>2.4</v>
      </c>
      <c r="AF51" s="140">
        <v>21</v>
      </c>
      <c r="AG51" s="141">
        <v>10</v>
      </c>
      <c r="AJ51" s="3" t="s">
        <v>53</v>
      </c>
      <c r="AK51" s="2" t="s">
        <v>142</v>
      </c>
      <c r="AL51" s="31">
        <v>2478</v>
      </c>
      <c r="AM51" s="74"/>
      <c r="AN51" s="74"/>
      <c r="AO51" s="7"/>
      <c r="AP51" s="74">
        <v>680.50221335704396</v>
      </c>
      <c r="AQ51" s="74"/>
      <c r="AR51" s="2" t="s">
        <v>54</v>
      </c>
      <c r="AT51" s="3" t="s">
        <v>128</v>
      </c>
      <c r="AU51" s="3">
        <v>36.58</v>
      </c>
      <c r="AW51" s="135" t="s">
        <v>9</v>
      </c>
      <c r="AX51" s="37" t="s">
        <v>7</v>
      </c>
      <c r="AY51" s="36">
        <v>2.56</v>
      </c>
      <c r="BD51" s="4" t="s">
        <v>78</v>
      </c>
      <c r="BE51" s="4" t="s">
        <v>111</v>
      </c>
      <c r="BF51" s="9" t="str">
        <f t="shared" si="20"/>
        <v>T03fF</v>
      </c>
      <c r="BG51" s="4" t="s">
        <v>110</v>
      </c>
      <c r="BH51" s="9" t="s">
        <v>71</v>
      </c>
      <c r="BI51" s="134">
        <v>31.94</v>
      </c>
      <c r="BJ51" s="9"/>
      <c r="BK51" s="9"/>
    </row>
    <row r="52" spans="2:63" ht="18" customHeight="1" x14ac:dyDescent="0.3">
      <c r="B52" s="5" t="str">
        <f t="shared" si="17"/>
        <v>KID</v>
      </c>
      <c r="C52" s="5" t="str">
        <f t="shared" si="18"/>
        <v>T03</v>
      </c>
      <c r="D52" s="50" t="s">
        <v>111</v>
      </c>
      <c r="E52" s="50" t="s">
        <v>175</v>
      </c>
      <c r="F52" s="50">
        <v>697</v>
      </c>
      <c r="G52" s="85" t="s">
        <v>9</v>
      </c>
      <c r="H52" s="51">
        <f t="shared" si="19"/>
        <v>45996</v>
      </c>
      <c r="J52" s="2" t="s">
        <v>59</v>
      </c>
      <c r="K52" s="2" t="s">
        <v>63</v>
      </c>
      <c r="L52" s="132">
        <v>45838</v>
      </c>
      <c r="M52" s="2" t="s">
        <v>175</v>
      </c>
      <c r="N52" s="2" t="s">
        <v>13</v>
      </c>
      <c r="O52" s="2">
        <v>691</v>
      </c>
      <c r="P52" s="2">
        <v>1</v>
      </c>
      <c r="Q52" s="73"/>
      <c r="R52" s="73"/>
      <c r="AC52" s="3" t="s">
        <v>108</v>
      </c>
      <c r="AD52" s="3" t="s">
        <v>13</v>
      </c>
      <c r="AE52" s="139">
        <v>47.98</v>
      </c>
      <c r="AF52" s="142">
        <v>116</v>
      </c>
      <c r="AG52" s="143">
        <v>66</v>
      </c>
      <c r="AJ52" s="3" t="s">
        <v>16</v>
      </c>
      <c r="AK52" s="2" t="s">
        <v>142</v>
      </c>
      <c r="AL52" s="31">
        <v>2476</v>
      </c>
      <c r="AM52" s="74"/>
      <c r="AN52" s="74"/>
      <c r="AO52" s="7"/>
      <c r="AP52" s="74">
        <v>416.75127005464202</v>
      </c>
      <c r="AQ52" s="74"/>
      <c r="AR52" s="2" t="s">
        <v>17</v>
      </c>
      <c r="AT52" s="3" t="s">
        <v>129</v>
      </c>
      <c r="AU52" s="3">
        <v>36.17</v>
      </c>
      <c r="AW52" s="135" t="s">
        <v>7</v>
      </c>
      <c r="AX52" s="37" t="s">
        <v>108</v>
      </c>
      <c r="AY52" s="36">
        <v>2.4</v>
      </c>
      <c r="BD52" s="39" t="s">
        <v>78</v>
      </c>
      <c r="BE52" s="39" t="s">
        <v>112</v>
      </c>
      <c r="BF52" s="40" t="str">
        <f t="shared" si="20"/>
        <v>T03fR</v>
      </c>
      <c r="BG52" s="9" t="s">
        <v>71</v>
      </c>
      <c r="BH52" s="4" t="s">
        <v>110</v>
      </c>
      <c r="BI52" s="134">
        <v>31.71</v>
      </c>
      <c r="BJ52" s="40"/>
      <c r="BK52" s="9"/>
    </row>
    <row r="53" spans="2:63" ht="18" customHeight="1" x14ac:dyDescent="0.3">
      <c r="B53" s="5" t="str">
        <f t="shared" si="17"/>
        <v>KID</v>
      </c>
      <c r="C53" s="5" t="str">
        <f t="shared" si="18"/>
        <v>T03</v>
      </c>
      <c r="D53" s="50" t="s">
        <v>111</v>
      </c>
      <c r="E53" s="50" t="s">
        <v>175</v>
      </c>
      <c r="F53" s="50">
        <v>698</v>
      </c>
      <c r="G53" s="85" t="s">
        <v>9</v>
      </c>
      <c r="H53" s="51">
        <f t="shared" si="19"/>
        <v>45996</v>
      </c>
      <c r="J53" s="2" t="s">
        <v>59</v>
      </c>
      <c r="K53" s="2" t="s">
        <v>63</v>
      </c>
      <c r="L53" s="132">
        <v>45838</v>
      </c>
      <c r="M53" s="2" t="s">
        <v>175</v>
      </c>
      <c r="N53" s="2" t="s">
        <v>13</v>
      </c>
      <c r="O53" s="2">
        <v>692</v>
      </c>
      <c r="P53" s="2">
        <v>1</v>
      </c>
      <c r="Q53" s="73"/>
      <c r="R53" s="73"/>
      <c r="AC53" s="3" t="s">
        <v>13</v>
      </c>
      <c r="AD53" s="3" t="s">
        <v>72</v>
      </c>
      <c r="AE53" s="139">
        <v>12.02</v>
      </c>
      <c r="AF53" s="142">
        <v>15</v>
      </c>
      <c r="AG53" s="143">
        <v>0</v>
      </c>
      <c r="AJ53" s="3" t="s">
        <v>21</v>
      </c>
      <c r="AK53" s="2" t="s">
        <v>142</v>
      </c>
      <c r="AL53" s="31">
        <v>2494</v>
      </c>
      <c r="AM53" s="74"/>
      <c r="AN53" s="74"/>
      <c r="AO53" s="7"/>
      <c r="AP53" s="74">
        <v>752.93188047394005</v>
      </c>
      <c r="AQ53" s="74"/>
      <c r="AR53" s="2" t="s">
        <v>22</v>
      </c>
      <c r="AT53" s="3" t="s">
        <v>130</v>
      </c>
      <c r="AU53" s="3">
        <v>31.94</v>
      </c>
      <c r="AW53" s="135" t="s">
        <v>7</v>
      </c>
      <c r="AX53" s="41" t="s">
        <v>57</v>
      </c>
      <c r="AY53" s="36"/>
      <c r="BD53" s="4" t="s">
        <v>105</v>
      </c>
      <c r="BE53" s="4" t="s">
        <v>111</v>
      </c>
      <c r="BF53" s="9" t="str">
        <f t="shared" si="20"/>
        <v>T03gF</v>
      </c>
      <c r="BG53" s="9" t="s">
        <v>110</v>
      </c>
      <c r="BH53" s="9" t="s">
        <v>11</v>
      </c>
      <c r="BI53" s="42">
        <v>24.48</v>
      </c>
      <c r="BJ53" s="9"/>
      <c r="BK53" s="9"/>
    </row>
    <row r="54" spans="2:63" ht="18" customHeight="1" x14ac:dyDescent="0.3">
      <c r="B54" s="5" t="str">
        <f t="shared" si="17"/>
        <v>KID</v>
      </c>
      <c r="C54" s="5" t="str">
        <f t="shared" si="18"/>
        <v>T03</v>
      </c>
      <c r="D54" s="50" t="s">
        <v>111</v>
      </c>
      <c r="E54" s="50" t="s">
        <v>175</v>
      </c>
      <c r="F54" s="50">
        <v>699</v>
      </c>
      <c r="G54" s="85" t="s">
        <v>9</v>
      </c>
      <c r="H54" s="51">
        <f t="shared" si="19"/>
        <v>45996</v>
      </c>
      <c r="J54" s="2" t="s">
        <v>59</v>
      </c>
      <c r="K54" s="2" t="s">
        <v>63</v>
      </c>
      <c r="L54" s="132">
        <v>45838</v>
      </c>
      <c r="M54" s="2" t="s">
        <v>175</v>
      </c>
      <c r="N54" s="2" t="s">
        <v>13</v>
      </c>
      <c r="O54" s="2">
        <v>694</v>
      </c>
      <c r="P54" s="2">
        <v>1</v>
      </c>
      <c r="Q54" s="73"/>
      <c r="R54" s="73"/>
      <c r="AE54" s="139"/>
      <c r="AF54" s="143"/>
      <c r="AG54" s="143"/>
      <c r="AJ54" s="3" t="s">
        <v>31</v>
      </c>
      <c r="AK54" s="2" t="s">
        <v>142</v>
      </c>
      <c r="AL54" s="31">
        <v>2492</v>
      </c>
      <c r="AM54" s="74"/>
      <c r="AN54" s="74"/>
      <c r="AO54" s="7"/>
      <c r="AP54" s="74">
        <v>697.63677696901095</v>
      </c>
      <c r="AQ54" s="74"/>
      <c r="AR54" s="2" t="s">
        <v>32</v>
      </c>
      <c r="AT54" s="3" t="s">
        <v>131</v>
      </c>
      <c r="AU54" s="3">
        <v>53.68</v>
      </c>
      <c r="AW54" s="135" t="s">
        <v>7</v>
      </c>
      <c r="AX54" s="35" t="s">
        <v>35</v>
      </c>
      <c r="AY54" s="36">
        <v>8.59</v>
      </c>
      <c r="BD54" s="39" t="s">
        <v>105</v>
      </c>
      <c r="BE54" s="39" t="s">
        <v>112</v>
      </c>
      <c r="BF54" s="40" t="str">
        <f t="shared" si="20"/>
        <v>T03gR</v>
      </c>
      <c r="BG54" s="9" t="s">
        <v>11</v>
      </c>
      <c r="BH54" s="40" t="s">
        <v>110</v>
      </c>
      <c r="BI54" s="43">
        <v>23.38</v>
      </c>
      <c r="BJ54" s="40"/>
      <c r="BK54" s="40"/>
    </row>
    <row r="55" spans="2:63" ht="18" customHeight="1" x14ac:dyDescent="0.3">
      <c r="B55" s="5" t="str">
        <f t="shared" si="17"/>
        <v>KID</v>
      </c>
      <c r="C55" s="5" t="str">
        <f t="shared" si="18"/>
        <v>T03</v>
      </c>
      <c r="D55" s="50" t="s">
        <v>111</v>
      </c>
      <c r="E55" s="50" t="s">
        <v>175</v>
      </c>
      <c r="F55" s="50">
        <v>701</v>
      </c>
      <c r="G55" s="85" t="s">
        <v>9</v>
      </c>
      <c r="H55" s="51">
        <f t="shared" si="19"/>
        <v>45996</v>
      </c>
      <c r="J55" s="2" t="s">
        <v>59</v>
      </c>
      <c r="K55" s="2" t="s">
        <v>63</v>
      </c>
      <c r="L55" s="132">
        <v>45838</v>
      </c>
      <c r="M55" s="2" t="s">
        <v>175</v>
      </c>
      <c r="N55" s="2" t="s">
        <v>13</v>
      </c>
      <c r="O55" s="2">
        <v>695</v>
      </c>
      <c r="P55" s="2">
        <v>1</v>
      </c>
      <c r="Q55" s="73"/>
      <c r="R55" s="73"/>
      <c r="AC55" s="3" t="s">
        <v>72</v>
      </c>
      <c r="AD55" s="3" t="s">
        <v>13</v>
      </c>
      <c r="AE55" s="139">
        <v>12.6</v>
      </c>
      <c r="AF55" s="142">
        <v>15</v>
      </c>
      <c r="AG55" s="143">
        <v>0</v>
      </c>
      <c r="AJ55" s="3" t="s">
        <v>95</v>
      </c>
      <c r="AK55" s="2" t="s">
        <v>142</v>
      </c>
      <c r="AL55" s="31">
        <v>2467</v>
      </c>
      <c r="AM55" s="74"/>
      <c r="AN55" s="74"/>
      <c r="AO55" s="7"/>
      <c r="AP55" s="74">
        <v>1508.47278810955</v>
      </c>
      <c r="AQ55" s="74"/>
      <c r="AR55" s="2" t="s">
        <v>94</v>
      </c>
      <c r="AT55" s="3" t="s">
        <v>132</v>
      </c>
      <c r="AU55" s="3">
        <v>47.24</v>
      </c>
      <c r="AW55" s="135" t="s">
        <v>13</v>
      </c>
      <c r="AX55" s="37" t="s">
        <v>72</v>
      </c>
      <c r="AY55" s="36">
        <v>12.02</v>
      </c>
      <c r="BD55" s="4" t="s">
        <v>139</v>
      </c>
      <c r="BE55" s="4" t="s">
        <v>112</v>
      </c>
      <c r="BF55" s="9" t="str">
        <f t="shared" si="20"/>
        <v>T03hR</v>
      </c>
      <c r="BG55" s="9" t="s">
        <v>57</v>
      </c>
      <c r="BH55" s="9" t="s">
        <v>121</v>
      </c>
      <c r="BI55" s="42">
        <v>43.83</v>
      </c>
      <c r="BJ55" s="9"/>
      <c r="BK55" s="9"/>
    </row>
    <row r="56" spans="2:63" ht="18" customHeight="1" x14ac:dyDescent="0.3">
      <c r="B56" s="5" t="str">
        <f t="shared" si="17"/>
        <v>KID</v>
      </c>
      <c r="C56" s="5" t="str">
        <f t="shared" si="18"/>
        <v>T03</v>
      </c>
      <c r="D56" s="50" t="s">
        <v>111</v>
      </c>
      <c r="E56" s="50" t="s">
        <v>175</v>
      </c>
      <c r="F56" s="50">
        <v>900</v>
      </c>
      <c r="G56" s="85" t="s">
        <v>9</v>
      </c>
      <c r="H56" s="51">
        <f t="shared" si="19"/>
        <v>45996</v>
      </c>
      <c r="J56" s="2" t="s">
        <v>59</v>
      </c>
      <c r="K56" s="2" t="s">
        <v>63</v>
      </c>
      <c r="L56" s="132">
        <v>45838</v>
      </c>
      <c r="M56" s="2" t="s">
        <v>175</v>
      </c>
      <c r="N56" s="2" t="s">
        <v>13</v>
      </c>
      <c r="O56" s="2">
        <v>697</v>
      </c>
      <c r="P56" s="2">
        <v>1</v>
      </c>
      <c r="Q56" s="73"/>
      <c r="R56" s="73"/>
      <c r="AC56" s="3" t="s">
        <v>13</v>
      </c>
      <c r="AD56" s="3" t="s">
        <v>108</v>
      </c>
      <c r="AE56" s="139">
        <v>48.49</v>
      </c>
      <c r="AF56" s="142">
        <v>116</v>
      </c>
      <c r="AG56" s="143">
        <v>66</v>
      </c>
      <c r="AJ56" s="3" t="s">
        <v>100</v>
      </c>
      <c r="AK56" s="2" t="s">
        <v>142</v>
      </c>
      <c r="AL56" s="31">
        <v>2489</v>
      </c>
      <c r="AM56" s="74"/>
      <c r="AN56" s="74"/>
      <c r="AO56" s="7"/>
      <c r="AP56" s="74">
        <v>11362.9285248173</v>
      </c>
      <c r="AQ56" s="74"/>
      <c r="AR56" s="2" t="s">
        <v>99</v>
      </c>
      <c r="AT56" s="3" t="s">
        <v>133</v>
      </c>
      <c r="AU56" s="3">
        <v>47.1</v>
      </c>
      <c r="AW56" s="144" t="s">
        <v>57</v>
      </c>
      <c r="AX56" s="145" t="s">
        <v>72</v>
      </c>
      <c r="AY56" s="42">
        <v>8.69</v>
      </c>
      <c r="BD56" s="4" t="s">
        <v>139</v>
      </c>
      <c r="BE56" s="4" t="s">
        <v>111</v>
      </c>
      <c r="BF56" s="9" t="str">
        <f t="shared" si="20"/>
        <v>T03hF</v>
      </c>
      <c r="BG56" s="9" t="s">
        <v>121</v>
      </c>
      <c r="BH56" s="9" t="s">
        <v>57</v>
      </c>
      <c r="BI56" s="42">
        <v>43</v>
      </c>
      <c r="BJ56" s="9"/>
      <c r="BK56" s="9"/>
    </row>
    <row r="57" spans="2:63" ht="18" customHeight="1" x14ac:dyDescent="0.3">
      <c r="B57" s="5" t="str">
        <f t="shared" si="17"/>
        <v>KID</v>
      </c>
      <c r="C57" s="5" t="str">
        <f t="shared" si="18"/>
        <v>T03</v>
      </c>
      <c r="D57" s="50" t="s">
        <v>111</v>
      </c>
      <c r="E57" s="50" t="s">
        <v>175</v>
      </c>
      <c r="F57" s="50">
        <v>703</v>
      </c>
      <c r="G57" s="85" t="s">
        <v>9</v>
      </c>
      <c r="H57" s="51">
        <f t="shared" si="19"/>
        <v>45996</v>
      </c>
      <c r="J57" s="2" t="s">
        <v>59</v>
      </c>
      <c r="K57" s="2" t="s">
        <v>63</v>
      </c>
      <c r="L57" s="132">
        <v>45838</v>
      </c>
      <c r="M57" s="2" t="s">
        <v>175</v>
      </c>
      <c r="N57" s="2" t="s">
        <v>13</v>
      </c>
      <c r="O57" s="2">
        <v>698</v>
      </c>
      <c r="P57" s="2">
        <v>1</v>
      </c>
      <c r="Q57" s="73"/>
      <c r="AC57" s="3" t="s">
        <v>9</v>
      </c>
      <c r="AD57" s="3" t="s">
        <v>7</v>
      </c>
      <c r="AE57" s="139">
        <v>2.56</v>
      </c>
      <c r="AF57" s="146">
        <v>22</v>
      </c>
      <c r="AG57" s="147">
        <v>13</v>
      </c>
      <c r="AJ57" s="3" t="s">
        <v>69</v>
      </c>
      <c r="AK57" s="2" t="s">
        <v>142</v>
      </c>
      <c r="AL57" s="31">
        <v>2487</v>
      </c>
      <c r="AM57" s="74"/>
      <c r="AN57" s="74"/>
      <c r="AO57" s="7"/>
      <c r="AP57" s="74">
        <v>1542.36245174232</v>
      </c>
      <c r="AQ57" s="74"/>
      <c r="AR57" s="2" t="s">
        <v>98</v>
      </c>
      <c r="AT57" s="3" t="s">
        <v>134</v>
      </c>
      <c r="AU57" s="3">
        <v>37.25</v>
      </c>
    </row>
    <row r="58" spans="2:63" ht="18" customHeight="1" x14ac:dyDescent="0.3">
      <c r="B58" s="5" t="str">
        <f t="shared" si="17"/>
        <v>KID</v>
      </c>
      <c r="C58" s="5" t="str">
        <f t="shared" si="18"/>
        <v>T03</v>
      </c>
      <c r="D58" s="50" t="s">
        <v>111</v>
      </c>
      <c r="E58" s="50" t="s">
        <v>175</v>
      </c>
      <c r="F58" s="50">
        <v>902</v>
      </c>
      <c r="G58" s="85" t="s">
        <v>9</v>
      </c>
      <c r="H58" s="51">
        <f t="shared" si="19"/>
        <v>45996</v>
      </c>
      <c r="J58" s="2" t="s">
        <v>59</v>
      </c>
      <c r="K58" s="2" t="s">
        <v>63</v>
      </c>
      <c r="L58" s="132">
        <v>45838</v>
      </c>
      <c r="M58" s="2" t="s">
        <v>175</v>
      </c>
      <c r="N58" s="2" t="s">
        <v>13</v>
      </c>
      <c r="O58" s="2">
        <v>699</v>
      </c>
      <c r="P58" s="2">
        <v>1</v>
      </c>
      <c r="Q58" s="73"/>
      <c r="AF58" s="148">
        <f>SUM(AF51:AF57)</f>
        <v>305</v>
      </c>
      <c r="AG58" s="149">
        <f>SUM(AG51:AG57)</f>
        <v>155</v>
      </c>
      <c r="AJ58" s="3" t="s">
        <v>25</v>
      </c>
      <c r="AK58" s="2" t="s">
        <v>142</v>
      </c>
      <c r="AL58" s="31">
        <v>2002</v>
      </c>
      <c r="AM58" s="74"/>
      <c r="AN58" s="74"/>
      <c r="AO58" s="7"/>
      <c r="AP58" s="74">
        <v>4004.2436921251401</v>
      </c>
      <c r="AQ58" s="74"/>
      <c r="AR58" s="2" t="s">
        <v>26</v>
      </c>
      <c r="AT58" s="3" t="s">
        <v>135</v>
      </c>
      <c r="AU58" s="3">
        <v>31.71</v>
      </c>
    </row>
    <row r="59" spans="2:63" ht="18" customHeight="1" x14ac:dyDescent="0.3">
      <c r="B59" s="5" t="str">
        <f t="shared" si="17"/>
        <v>KID</v>
      </c>
      <c r="C59" s="5" t="str">
        <f t="shared" si="18"/>
        <v>T03</v>
      </c>
      <c r="D59" s="50" t="s">
        <v>111</v>
      </c>
      <c r="E59" s="50" t="s">
        <v>175</v>
      </c>
      <c r="F59" s="50">
        <v>706</v>
      </c>
      <c r="G59" s="85" t="s">
        <v>9</v>
      </c>
      <c r="H59" s="51">
        <f t="shared" si="19"/>
        <v>45996</v>
      </c>
      <c r="J59" s="2" t="s">
        <v>59</v>
      </c>
      <c r="K59" s="2" t="s">
        <v>63</v>
      </c>
      <c r="L59" s="132">
        <v>45838</v>
      </c>
      <c r="M59" s="2" t="s">
        <v>175</v>
      </c>
      <c r="N59" s="2" t="s">
        <v>13</v>
      </c>
      <c r="O59" s="2">
        <v>701</v>
      </c>
      <c r="P59" s="2">
        <v>1</v>
      </c>
      <c r="Q59" s="73"/>
      <c r="AJ59" s="3" t="s">
        <v>27</v>
      </c>
      <c r="AK59" s="2" t="s">
        <v>142</v>
      </c>
      <c r="AL59" s="31">
        <v>117</v>
      </c>
      <c r="AM59" s="74"/>
      <c r="AN59" s="74"/>
      <c r="AO59" s="7"/>
      <c r="AP59" s="74">
        <v>1278.1876633829499</v>
      </c>
      <c r="AQ59" s="74"/>
      <c r="AR59" s="2" t="s">
        <v>28</v>
      </c>
      <c r="AT59" s="3" t="s">
        <v>136</v>
      </c>
      <c r="AU59" s="3">
        <v>43.83</v>
      </c>
    </row>
    <row r="60" spans="2:63" ht="18" customHeight="1" x14ac:dyDescent="0.3">
      <c r="B60" s="5" t="str">
        <f t="shared" si="17"/>
        <v>KID</v>
      </c>
      <c r="C60" s="5" t="str">
        <f t="shared" si="18"/>
        <v>T03</v>
      </c>
      <c r="D60" s="50" t="s">
        <v>111</v>
      </c>
      <c r="E60" s="50" t="s">
        <v>175</v>
      </c>
      <c r="F60" s="50">
        <v>707</v>
      </c>
      <c r="G60" s="85" t="s">
        <v>9</v>
      </c>
      <c r="H60" s="51">
        <f t="shared" si="19"/>
        <v>45996</v>
      </c>
      <c r="J60" s="2" t="s">
        <v>59</v>
      </c>
      <c r="K60" s="2" t="s">
        <v>63</v>
      </c>
      <c r="L60" s="132">
        <v>45838</v>
      </c>
      <c r="M60" s="2" t="s">
        <v>175</v>
      </c>
      <c r="N60" s="2" t="s">
        <v>13</v>
      </c>
      <c r="O60" s="2">
        <v>900</v>
      </c>
      <c r="P60" s="2">
        <v>1</v>
      </c>
      <c r="Q60" s="73"/>
      <c r="AJ60" s="3" t="s">
        <v>5</v>
      </c>
      <c r="AK60" s="2" t="s">
        <v>142</v>
      </c>
      <c r="AL60" s="31">
        <v>2323</v>
      </c>
      <c r="AM60" s="74"/>
      <c r="AN60" s="74"/>
      <c r="AO60" s="7"/>
      <c r="AP60" s="74">
        <v>586.52216746222302</v>
      </c>
      <c r="AQ60" s="74"/>
      <c r="AR60" s="2" t="s">
        <v>6</v>
      </c>
      <c r="AT60" s="3" t="s">
        <v>137</v>
      </c>
      <c r="AU60" s="3">
        <v>24.48</v>
      </c>
    </row>
    <row r="61" spans="2:63" ht="18" customHeight="1" x14ac:dyDescent="0.3">
      <c r="B61" s="5" t="str">
        <f t="shared" si="17"/>
        <v>KID</v>
      </c>
      <c r="C61" s="5" t="str">
        <f t="shared" si="18"/>
        <v>T03</v>
      </c>
      <c r="D61" s="50" t="s">
        <v>111</v>
      </c>
      <c r="E61" s="50" t="s">
        <v>175</v>
      </c>
      <c r="F61" s="50">
        <v>709</v>
      </c>
      <c r="G61" s="85" t="s">
        <v>9</v>
      </c>
      <c r="H61" s="51">
        <f t="shared" si="19"/>
        <v>45996</v>
      </c>
      <c r="J61" s="2" t="s">
        <v>59</v>
      </c>
      <c r="K61" s="2" t="s">
        <v>63</v>
      </c>
      <c r="L61" s="132">
        <v>45838</v>
      </c>
      <c r="M61" s="2" t="s">
        <v>175</v>
      </c>
      <c r="N61" s="2" t="s">
        <v>13</v>
      </c>
      <c r="O61" s="2">
        <v>703</v>
      </c>
      <c r="P61" s="2">
        <v>1</v>
      </c>
      <c r="Q61" s="73"/>
      <c r="AF61" s="137" t="s">
        <v>148</v>
      </c>
      <c r="AG61" s="138"/>
      <c r="AJ61" s="3" t="s">
        <v>11</v>
      </c>
      <c r="AK61" s="2" t="s">
        <v>142</v>
      </c>
      <c r="AL61" s="31">
        <v>2325</v>
      </c>
      <c r="AM61" s="74"/>
      <c r="AN61" s="74"/>
      <c r="AO61" s="7"/>
      <c r="AP61" s="74">
        <v>697.52678169698504</v>
      </c>
      <c r="AQ61" s="74"/>
      <c r="AR61" s="2" t="s">
        <v>12</v>
      </c>
      <c r="AT61" s="3" t="s">
        <v>138</v>
      </c>
      <c r="AU61" s="3">
        <v>23.38</v>
      </c>
    </row>
    <row r="62" spans="2:63" ht="18" customHeight="1" x14ac:dyDescent="0.3">
      <c r="B62" s="5" t="str">
        <f t="shared" si="17"/>
        <v>KID</v>
      </c>
      <c r="C62" s="5" t="str">
        <f t="shared" si="18"/>
        <v>T03</v>
      </c>
      <c r="D62" s="50" t="s">
        <v>111</v>
      </c>
      <c r="E62" s="50" t="s">
        <v>175</v>
      </c>
      <c r="F62" s="50">
        <v>903</v>
      </c>
      <c r="G62" s="85" t="s">
        <v>9</v>
      </c>
      <c r="H62" s="51">
        <f t="shared" si="19"/>
        <v>45996</v>
      </c>
      <c r="J62" s="2" t="s">
        <v>59</v>
      </c>
      <c r="K62" s="2" t="s">
        <v>63</v>
      </c>
      <c r="L62" s="132">
        <v>45838</v>
      </c>
      <c r="M62" s="2" t="s">
        <v>175</v>
      </c>
      <c r="N62" s="2" t="s">
        <v>13</v>
      </c>
      <c r="O62" s="2">
        <v>902</v>
      </c>
      <c r="P62" s="2">
        <v>1</v>
      </c>
      <c r="Q62" s="73"/>
      <c r="AF62" s="150">
        <f t="shared" ref="AF62:AG64" si="21">AF51*$AE51</f>
        <v>50.4</v>
      </c>
      <c r="AG62" s="151">
        <f t="shared" si="21"/>
        <v>24</v>
      </c>
      <c r="AJ62" s="3" t="s">
        <v>70</v>
      </c>
      <c r="AK62" s="2" t="s">
        <v>142</v>
      </c>
      <c r="AL62" s="31">
        <v>2475</v>
      </c>
      <c r="AM62" s="74"/>
      <c r="AN62" s="74"/>
      <c r="AO62" s="7"/>
      <c r="AP62" s="74">
        <v>357.82719065957201</v>
      </c>
      <c r="AQ62" s="74"/>
      <c r="AR62" s="2" t="s">
        <v>96</v>
      </c>
    </row>
    <row r="63" spans="2:63" ht="18" customHeight="1" x14ac:dyDescent="0.3">
      <c r="B63" s="5" t="str">
        <f t="shared" si="17"/>
        <v>KID</v>
      </c>
      <c r="C63" s="5" t="str">
        <f t="shared" si="18"/>
        <v>T03</v>
      </c>
      <c r="D63" s="50" t="s">
        <v>111</v>
      </c>
      <c r="E63" s="50" t="s">
        <v>175</v>
      </c>
      <c r="F63" s="50">
        <v>904</v>
      </c>
      <c r="G63" s="85" t="s">
        <v>9</v>
      </c>
      <c r="H63" s="51">
        <f t="shared" si="19"/>
        <v>45996</v>
      </c>
      <c r="J63" s="2" t="s">
        <v>59</v>
      </c>
      <c r="K63" s="2" t="s">
        <v>63</v>
      </c>
      <c r="L63" s="132">
        <v>45838</v>
      </c>
      <c r="M63" s="2" t="s">
        <v>175</v>
      </c>
      <c r="N63" s="2" t="s">
        <v>13</v>
      </c>
      <c r="O63" s="2">
        <v>706</v>
      </c>
      <c r="P63" s="2">
        <v>1</v>
      </c>
      <c r="Q63" s="73"/>
      <c r="AF63" s="152">
        <f t="shared" si="21"/>
        <v>5565.6799999999994</v>
      </c>
      <c r="AG63" s="152">
        <f t="shared" si="21"/>
        <v>3166.68</v>
      </c>
      <c r="AJ63" s="3" t="s">
        <v>71</v>
      </c>
      <c r="AK63" s="2" t="s">
        <v>142</v>
      </c>
      <c r="AL63" s="31">
        <v>2328</v>
      </c>
      <c r="AM63" s="74"/>
      <c r="AN63" s="74"/>
      <c r="AO63" s="7"/>
      <c r="AP63" s="74">
        <v>6683.1720041802901</v>
      </c>
      <c r="AQ63" s="74"/>
      <c r="AR63" s="2" t="s">
        <v>91</v>
      </c>
    </row>
    <row r="64" spans="2:63" ht="18" customHeight="1" x14ac:dyDescent="0.3">
      <c r="B64" s="5" t="str">
        <f t="shared" si="17"/>
        <v>KID</v>
      </c>
      <c r="C64" s="5" t="str">
        <f t="shared" si="18"/>
        <v>T03</v>
      </c>
      <c r="D64" s="50" t="s">
        <v>111</v>
      </c>
      <c r="E64" s="50" t="s">
        <v>175</v>
      </c>
      <c r="F64" s="86">
        <v>693</v>
      </c>
      <c r="G64" s="85" t="s">
        <v>9</v>
      </c>
      <c r="H64" s="51">
        <f t="shared" si="19"/>
        <v>45996</v>
      </c>
      <c r="J64" s="2" t="s">
        <v>59</v>
      </c>
      <c r="K64" s="2" t="s">
        <v>63</v>
      </c>
      <c r="L64" s="132">
        <v>45838</v>
      </c>
      <c r="M64" s="2" t="s">
        <v>175</v>
      </c>
      <c r="N64" s="2" t="s">
        <v>13</v>
      </c>
      <c r="O64" s="2">
        <v>707</v>
      </c>
      <c r="P64" s="2">
        <v>1</v>
      </c>
      <c r="Q64" s="73"/>
      <c r="AF64" s="152">
        <f t="shared" si="21"/>
        <v>180.29999999999998</v>
      </c>
      <c r="AG64" s="152">
        <f t="shared" si="21"/>
        <v>0</v>
      </c>
      <c r="AJ64" s="3" t="s">
        <v>50</v>
      </c>
      <c r="AK64" s="2" t="s">
        <v>142</v>
      </c>
      <c r="AL64" s="31">
        <v>120</v>
      </c>
      <c r="AM64" s="74"/>
      <c r="AN64" s="74"/>
      <c r="AO64" s="7"/>
      <c r="AP64" s="74">
        <v>2491.5615414640401</v>
      </c>
      <c r="AQ64" s="74"/>
      <c r="AR64" s="2" t="s">
        <v>51</v>
      </c>
      <c r="AT64" s="3" t="s">
        <v>72</v>
      </c>
      <c r="AU64" s="2"/>
      <c r="AV64" s="3">
        <v>8</v>
      </c>
    </row>
    <row r="65" spans="2:50" ht="18" customHeight="1" x14ac:dyDescent="0.3">
      <c r="B65" s="5" t="str">
        <f t="shared" si="17"/>
        <v>KID</v>
      </c>
      <c r="C65" s="5" t="str">
        <f t="shared" si="18"/>
        <v>T03</v>
      </c>
      <c r="D65" s="50" t="s">
        <v>111</v>
      </c>
      <c r="E65" s="50" t="s">
        <v>175</v>
      </c>
      <c r="F65" s="50">
        <v>907</v>
      </c>
      <c r="G65" s="85" t="s">
        <v>9</v>
      </c>
      <c r="H65" s="51">
        <f t="shared" si="19"/>
        <v>45996</v>
      </c>
      <c r="J65" s="2" t="s">
        <v>59</v>
      </c>
      <c r="K65" s="2" t="s">
        <v>63</v>
      </c>
      <c r="L65" s="132">
        <v>45838</v>
      </c>
      <c r="M65" s="2" t="s">
        <v>175</v>
      </c>
      <c r="N65" s="2" t="s">
        <v>13</v>
      </c>
      <c r="O65" s="2">
        <v>709</v>
      </c>
      <c r="P65" s="2">
        <v>1</v>
      </c>
      <c r="Q65" s="73"/>
      <c r="AF65" s="152"/>
      <c r="AG65" s="152"/>
      <c r="AJ65" s="3" t="s">
        <v>40</v>
      </c>
      <c r="AK65" s="2" t="s">
        <v>142</v>
      </c>
      <c r="AL65" s="31">
        <v>119</v>
      </c>
      <c r="AM65" s="74"/>
      <c r="AN65" s="74"/>
      <c r="AO65" s="7"/>
      <c r="AP65" s="74">
        <v>995.48998714946902</v>
      </c>
      <c r="AQ65" s="74"/>
      <c r="AR65" s="2" t="s">
        <v>41</v>
      </c>
      <c r="AT65" s="3" t="s">
        <v>13</v>
      </c>
      <c r="AU65" s="2" t="s">
        <v>73</v>
      </c>
      <c r="AV65" s="3">
        <v>94</v>
      </c>
      <c r="AW65" s="3">
        <v>12600</v>
      </c>
      <c r="AX65" s="3">
        <v>12600</v>
      </c>
    </row>
    <row r="66" spans="2:50" ht="18" customHeight="1" x14ac:dyDescent="0.3">
      <c r="B66" s="5" t="str">
        <f t="shared" si="17"/>
        <v>KID</v>
      </c>
      <c r="C66" s="5" t="str">
        <f t="shared" si="18"/>
        <v>T03</v>
      </c>
      <c r="D66" s="50" t="s">
        <v>111</v>
      </c>
      <c r="E66" s="50" t="s">
        <v>175</v>
      </c>
      <c r="F66" s="50">
        <v>711</v>
      </c>
      <c r="G66" s="85" t="s">
        <v>9</v>
      </c>
      <c r="H66" s="51">
        <f t="shared" si="19"/>
        <v>45996</v>
      </c>
      <c r="J66" s="2" t="s">
        <v>59</v>
      </c>
      <c r="K66" s="2" t="s">
        <v>63</v>
      </c>
      <c r="L66" s="132">
        <v>45838</v>
      </c>
      <c r="M66" s="2" t="s">
        <v>175</v>
      </c>
      <c r="N66" s="2" t="s">
        <v>13</v>
      </c>
      <c r="O66" s="2">
        <v>903</v>
      </c>
      <c r="P66" s="2">
        <v>1</v>
      </c>
      <c r="Q66" s="73"/>
      <c r="AF66" s="152">
        <f t="shared" ref="AF66:AG68" si="22">AF55*$AE55</f>
        <v>189</v>
      </c>
      <c r="AG66" s="152">
        <f t="shared" si="22"/>
        <v>0</v>
      </c>
      <c r="AJ66" s="3" t="s">
        <v>57</v>
      </c>
      <c r="AK66" s="2" t="s">
        <v>142</v>
      </c>
      <c r="AL66" s="31">
        <v>113</v>
      </c>
      <c r="AM66" s="74"/>
      <c r="AN66" s="74"/>
      <c r="AO66" s="7"/>
      <c r="AP66" s="74">
        <v>1153.4933388171</v>
      </c>
      <c r="AQ66" s="74"/>
      <c r="AR66" s="2" t="s">
        <v>58</v>
      </c>
      <c r="AT66" s="3" t="s">
        <v>48</v>
      </c>
      <c r="AU66" s="2" t="s">
        <v>73</v>
      </c>
      <c r="AV66" s="3">
        <v>92</v>
      </c>
      <c r="AW66" s="3">
        <v>1724.5867494291699</v>
      </c>
      <c r="AX66" s="3">
        <v>1724.5867494291699</v>
      </c>
    </row>
    <row r="67" spans="2:50" ht="18" customHeight="1" x14ac:dyDescent="0.3">
      <c r="B67" s="5" t="str">
        <f t="shared" si="17"/>
        <v>KID</v>
      </c>
      <c r="C67" s="5" t="str">
        <f t="shared" si="18"/>
        <v>T03</v>
      </c>
      <c r="D67" s="50" t="s">
        <v>111</v>
      </c>
      <c r="E67" s="50" t="s">
        <v>175</v>
      </c>
      <c r="F67" s="50">
        <v>696</v>
      </c>
      <c r="G67" s="85" t="s">
        <v>9</v>
      </c>
      <c r="H67" s="51">
        <f t="shared" si="19"/>
        <v>45996</v>
      </c>
      <c r="J67" s="2" t="s">
        <v>59</v>
      </c>
      <c r="K67" s="2" t="s">
        <v>63</v>
      </c>
      <c r="L67" s="132">
        <v>45838</v>
      </c>
      <c r="M67" s="2" t="s">
        <v>175</v>
      </c>
      <c r="N67" s="2" t="s">
        <v>13</v>
      </c>
      <c r="O67" s="2">
        <v>904</v>
      </c>
      <c r="P67" s="2">
        <v>1</v>
      </c>
      <c r="Q67" s="73"/>
      <c r="AF67" s="152">
        <f t="shared" si="22"/>
        <v>5624.84</v>
      </c>
      <c r="AG67" s="152">
        <f t="shared" si="22"/>
        <v>3200.34</v>
      </c>
      <c r="AJ67" s="3" t="s">
        <v>55</v>
      </c>
      <c r="AK67" s="2" t="s">
        <v>142</v>
      </c>
      <c r="AL67" s="31">
        <v>112</v>
      </c>
      <c r="AM67" s="74"/>
      <c r="AN67" s="74"/>
      <c r="AO67" s="7"/>
      <c r="AP67" s="74">
        <v>4496.0813939935797</v>
      </c>
      <c r="AQ67" s="74"/>
      <c r="AR67" s="2" t="s">
        <v>56</v>
      </c>
      <c r="AT67" s="3" t="s">
        <v>39</v>
      </c>
      <c r="AU67" s="2" t="s">
        <v>73</v>
      </c>
      <c r="AV67" s="3">
        <v>90</v>
      </c>
      <c r="AW67" s="3">
        <v>1182.4794225052799</v>
      </c>
      <c r="AX67" s="3">
        <v>1182.4794225052799</v>
      </c>
    </row>
    <row r="68" spans="2:50" ht="18" customHeight="1" x14ac:dyDescent="0.3">
      <c r="B68" s="5" t="str">
        <f t="shared" si="17"/>
        <v>KID</v>
      </c>
      <c r="C68" s="5" t="str">
        <f t="shared" si="18"/>
        <v>T03</v>
      </c>
      <c r="D68" s="50" t="s">
        <v>111</v>
      </c>
      <c r="E68" s="50" t="s">
        <v>175</v>
      </c>
      <c r="F68" s="50">
        <v>905</v>
      </c>
      <c r="G68" s="85" t="s">
        <v>9</v>
      </c>
      <c r="H68" s="51">
        <f t="shared" si="19"/>
        <v>45996</v>
      </c>
      <c r="J68" s="2" t="s">
        <v>59</v>
      </c>
      <c r="K68" s="2" t="s">
        <v>63</v>
      </c>
      <c r="L68" s="132">
        <v>45838</v>
      </c>
      <c r="M68" s="2" t="s">
        <v>175</v>
      </c>
      <c r="N68" s="2" t="s">
        <v>13</v>
      </c>
      <c r="O68" s="2">
        <v>693</v>
      </c>
      <c r="P68" s="2">
        <v>2</v>
      </c>
      <c r="AF68" s="153">
        <f t="shared" si="22"/>
        <v>56.32</v>
      </c>
      <c r="AG68" s="153">
        <f t="shared" si="22"/>
        <v>33.28</v>
      </c>
      <c r="AJ68" s="3" t="s">
        <v>42</v>
      </c>
      <c r="AK68" s="2" t="s">
        <v>142</v>
      </c>
      <c r="AL68" s="31">
        <v>111</v>
      </c>
      <c r="AM68" s="74"/>
      <c r="AN68" s="74"/>
      <c r="AO68" s="7"/>
      <c r="AP68" s="74">
        <v>979.91142853113502</v>
      </c>
      <c r="AQ68" s="74"/>
      <c r="AR68" s="2" t="s">
        <v>43</v>
      </c>
      <c r="AT68" s="3" t="s">
        <v>33</v>
      </c>
      <c r="AU68" s="2" t="s">
        <v>73</v>
      </c>
      <c r="AV68" s="3">
        <v>88</v>
      </c>
      <c r="AW68" s="3">
        <v>673.16980537871598</v>
      </c>
      <c r="AX68" s="3">
        <v>673.16980537871598</v>
      </c>
    </row>
    <row r="69" spans="2:50" ht="18" customHeight="1" x14ac:dyDescent="0.3">
      <c r="B69" s="5" t="str">
        <f t="shared" si="17"/>
        <v>KID</v>
      </c>
      <c r="C69" s="5" t="str">
        <f t="shared" si="18"/>
        <v>T03</v>
      </c>
      <c r="D69" s="50" t="s">
        <v>111</v>
      </c>
      <c r="E69" s="50" t="s">
        <v>175</v>
      </c>
      <c r="F69" s="50">
        <v>906</v>
      </c>
      <c r="G69" s="85" t="s">
        <v>9</v>
      </c>
      <c r="H69" s="51">
        <f t="shared" si="19"/>
        <v>45996</v>
      </c>
      <c r="J69" s="2" t="s">
        <v>59</v>
      </c>
      <c r="K69" s="2" t="s">
        <v>63</v>
      </c>
      <c r="L69" s="132">
        <v>45838</v>
      </c>
      <c r="M69" s="2" t="s">
        <v>175</v>
      </c>
      <c r="N69" s="2" t="s">
        <v>13</v>
      </c>
      <c r="O69" s="2">
        <v>907</v>
      </c>
      <c r="P69" s="2">
        <v>1</v>
      </c>
      <c r="AF69" s="153">
        <f>SUM(AF62:AF68)</f>
        <v>11666.539999999999</v>
      </c>
      <c r="AG69" s="153">
        <f>SUM(AG62:AG68)</f>
        <v>6424.3</v>
      </c>
      <c r="AJ69" s="3" t="s">
        <v>46</v>
      </c>
      <c r="AK69" s="2" t="s">
        <v>142</v>
      </c>
      <c r="AL69" s="31">
        <v>121</v>
      </c>
      <c r="AM69" s="74"/>
      <c r="AN69" s="74"/>
      <c r="AO69" s="7"/>
      <c r="AP69" s="74">
        <v>289.29967380824797</v>
      </c>
      <c r="AQ69" s="74"/>
      <c r="AR69" s="2" t="s">
        <v>47</v>
      </c>
      <c r="AT69" s="3" t="s">
        <v>46</v>
      </c>
      <c r="AU69" s="2" t="s">
        <v>73</v>
      </c>
      <c r="AV69" s="3">
        <v>121</v>
      </c>
      <c r="AW69" s="3">
        <v>1096.3726500241401</v>
      </c>
      <c r="AX69" s="3">
        <v>1096.3726500241401</v>
      </c>
    </row>
    <row r="70" spans="2:50" ht="18" customHeight="1" x14ac:dyDescent="0.3">
      <c r="B70" s="5" t="str">
        <f t="shared" si="17"/>
        <v>KID</v>
      </c>
      <c r="C70" s="5" t="str">
        <f t="shared" si="18"/>
        <v>T03</v>
      </c>
      <c r="D70" s="50" t="s">
        <v>111</v>
      </c>
      <c r="E70" s="50" t="s">
        <v>175</v>
      </c>
      <c r="F70" s="50">
        <v>702</v>
      </c>
      <c r="G70" s="85" t="s">
        <v>9</v>
      </c>
      <c r="H70" s="51">
        <f t="shared" si="19"/>
        <v>45996</v>
      </c>
      <c r="J70" s="2" t="s">
        <v>59</v>
      </c>
      <c r="K70" s="2" t="s">
        <v>63</v>
      </c>
      <c r="L70" s="132">
        <v>45838</v>
      </c>
      <c r="M70" s="2" t="s">
        <v>175</v>
      </c>
      <c r="N70" s="2" t="s">
        <v>13</v>
      </c>
      <c r="O70" s="2">
        <v>711</v>
      </c>
      <c r="P70" s="2">
        <v>1</v>
      </c>
      <c r="AJ70" s="3" t="s">
        <v>33</v>
      </c>
      <c r="AK70" s="2" t="s">
        <v>142</v>
      </c>
      <c r="AL70" s="31">
        <v>88</v>
      </c>
      <c r="AM70" s="74"/>
      <c r="AN70" s="74"/>
      <c r="AO70" s="7"/>
      <c r="AP70" s="74">
        <v>1107.0068731618701</v>
      </c>
      <c r="AQ70" s="74"/>
      <c r="AR70" s="2" t="s">
        <v>34</v>
      </c>
      <c r="AT70" s="3" t="s">
        <v>42</v>
      </c>
      <c r="AU70" s="2" t="s">
        <v>73</v>
      </c>
      <c r="AV70" s="3">
        <v>111</v>
      </c>
      <c r="AW70" s="3">
        <v>347.96473455883699</v>
      </c>
      <c r="AX70" s="3">
        <v>347.96473455883699</v>
      </c>
    </row>
    <row r="71" spans="2:50" ht="18" customHeight="1" x14ac:dyDescent="0.3">
      <c r="B71" s="5" t="str">
        <f t="shared" si="17"/>
        <v>KID</v>
      </c>
      <c r="C71" s="5" t="str">
        <f t="shared" si="18"/>
        <v>T03</v>
      </c>
      <c r="D71" s="50" t="s">
        <v>111</v>
      </c>
      <c r="E71" s="50" t="s">
        <v>175</v>
      </c>
      <c r="F71" s="50">
        <v>704</v>
      </c>
      <c r="G71" s="85" t="s">
        <v>9</v>
      </c>
      <c r="H71" s="51">
        <f t="shared" si="19"/>
        <v>45996</v>
      </c>
      <c r="J71" s="2" t="s">
        <v>59</v>
      </c>
      <c r="K71" s="2" t="s">
        <v>63</v>
      </c>
      <c r="L71" s="132">
        <v>45838</v>
      </c>
      <c r="M71" s="2" t="s">
        <v>175</v>
      </c>
      <c r="N71" s="2" t="s">
        <v>13</v>
      </c>
      <c r="O71" s="2">
        <v>696</v>
      </c>
      <c r="P71" s="2">
        <v>2</v>
      </c>
      <c r="AJ71" s="3" t="s">
        <v>86</v>
      </c>
      <c r="AK71" s="2" t="s">
        <v>142</v>
      </c>
      <c r="AL71" s="31">
        <v>1300</v>
      </c>
      <c r="AM71" s="74"/>
      <c r="AN71" s="74"/>
      <c r="AO71" s="7"/>
      <c r="AP71" s="74">
        <v>1180</v>
      </c>
      <c r="AQ71" s="74"/>
      <c r="AR71" s="2" t="s">
        <v>85</v>
      </c>
      <c r="AT71" s="3" t="s">
        <v>55</v>
      </c>
      <c r="AU71" s="2" t="s">
        <v>73</v>
      </c>
      <c r="AV71" s="3">
        <v>112</v>
      </c>
      <c r="AW71" s="3">
        <v>945.87453452192597</v>
      </c>
      <c r="AX71" s="3">
        <v>945.87453452192597</v>
      </c>
    </row>
    <row r="72" spans="2:50" ht="18" customHeight="1" x14ac:dyDescent="0.3">
      <c r="B72" s="5" t="str">
        <f t="shared" si="17"/>
        <v>KID</v>
      </c>
      <c r="C72" s="5" t="str">
        <f t="shared" si="18"/>
        <v>T03</v>
      </c>
      <c r="D72" s="50" t="s">
        <v>111</v>
      </c>
      <c r="E72" s="50" t="s">
        <v>175</v>
      </c>
      <c r="F72" s="50">
        <v>705</v>
      </c>
      <c r="G72" s="85" t="s">
        <v>9</v>
      </c>
      <c r="H72" s="51">
        <f t="shared" si="19"/>
        <v>45996</v>
      </c>
      <c r="J72" s="2" t="s">
        <v>59</v>
      </c>
      <c r="K72" s="2" t="s">
        <v>63</v>
      </c>
      <c r="L72" s="132">
        <v>45838</v>
      </c>
      <c r="M72" s="2" t="s">
        <v>175</v>
      </c>
      <c r="N72" s="2" t="s">
        <v>13</v>
      </c>
      <c r="O72" s="2">
        <v>905</v>
      </c>
      <c r="P72" s="2">
        <v>1</v>
      </c>
      <c r="AE72" s="49" t="s">
        <v>153</v>
      </c>
      <c r="AF72" s="154">
        <f>SUM(AF73:AF74)</f>
        <v>305</v>
      </c>
      <c r="AG72" s="154">
        <f>SUM(AG73:AG74)</f>
        <v>155</v>
      </c>
      <c r="AJ72" s="3" t="s">
        <v>90</v>
      </c>
      <c r="AK72" s="2" t="s">
        <v>142</v>
      </c>
      <c r="AL72" s="31">
        <v>1305</v>
      </c>
      <c r="AM72" s="74"/>
      <c r="AN72" s="74"/>
      <c r="AO72" s="7"/>
      <c r="AP72" s="74">
        <v>355</v>
      </c>
      <c r="AQ72" s="74"/>
      <c r="AR72" s="44" t="s">
        <v>89</v>
      </c>
      <c r="AT72" s="3" t="s">
        <v>57</v>
      </c>
      <c r="AU72" s="2" t="s">
        <v>73</v>
      </c>
      <c r="AV72" s="3">
        <v>113</v>
      </c>
      <c r="AW72" s="3">
        <v>3885.7641342921402</v>
      </c>
      <c r="AX72" s="3">
        <v>3885.7641342921402</v>
      </c>
    </row>
    <row r="73" spans="2:50" ht="18" customHeight="1" x14ac:dyDescent="0.3">
      <c r="B73" s="5" t="str">
        <f t="shared" si="17"/>
        <v>KID</v>
      </c>
      <c r="C73" s="5" t="str">
        <f t="shared" si="18"/>
        <v>T03</v>
      </c>
      <c r="D73" s="50" t="s">
        <v>111</v>
      </c>
      <c r="E73" s="50" t="s">
        <v>175</v>
      </c>
      <c r="F73" s="50">
        <v>690</v>
      </c>
      <c r="G73" s="85" t="s">
        <v>9</v>
      </c>
      <c r="H73" s="51">
        <f t="shared" si="19"/>
        <v>45996</v>
      </c>
      <c r="J73" s="2" t="s">
        <v>59</v>
      </c>
      <c r="K73" s="2" t="s">
        <v>63</v>
      </c>
      <c r="L73" s="132">
        <v>45838</v>
      </c>
      <c r="M73" s="2" t="s">
        <v>175</v>
      </c>
      <c r="N73" s="2" t="s">
        <v>13</v>
      </c>
      <c r="O73" s="2">
        <v>906</v>
      </c>
      <c r="P73" s="2">
        <v>1</v>
      </c>
      <c r="AD73" s="3" t="e">
        <f>'T03 Mo-Fri'!#REF!</f>
        <v>#REF!</v>
      </c>
      <c r="AE73" s="155" t="s">
        <v>152</v>
      </c>
      <c r="AF73" s="156">
        <f>AF52+AF56</f>
        <v>232</v>
      </c>
      <c r="AG73" s="157">
        <f>AG52+AG56</f>
        <v>132</v>
      </c>
      <c r="AH73" s="3" t="e">
        <f>'T03 Mo-Fri'!#REF!</f>
        <v>#REF!</v>
      </c>
      <c r="AJ73" s="3" t="s">
        <v>84</v>
      </c>
      <c r="AK73" s="2" t="s">
        <v>142</v>
      </c>
      <c r="AL73" s="31">
        <v>1299</v>
      </c>
      <c r="AM73" s="74"/>
      <c r="AN73" s="74"/>
      <c r="AO73" s="74"/>
      <c r="AP73" s="74">
        <v>225.22116764014601</v>
      </c>
      <c r="AQ73" s="74"/>
      <c r="AR73" s="44" t="s">
        <v>83</v>
      </c>
      <c r="AT73" s="3" t="s">
        <v>40</v>
      </c>
      <c r="AU73" s="2" t="s">
        <v>73</v>
      </c>
      <c r="AV73" s="3">
        <v>119</v>
      </c>
      <c r="AW73" s="3">
        <v>1851.7701756220599</v>
      </c>
      <c r="AX73" s="3">
        <v>1851.7701756220599</v>
      </c>
    </row>
    <row r="74" spans="2:50" ht="18" customHeight="1" x14ac:dyDescent="0.3">
      <c r="B74" s="5" t="str">
        <f t="shared" si="17"/>
        <v>KID</v>
      </c>
      <c r="C74" s="5" t="str">
        <f t="shared" si="18"/>
        <v>T03</v>
      </c>
      <c r="D74" s="50" t="s">
        <v>111</v>
      </c>
      <c r="E74" s="50" t="s">
        <v>175</v>
      </c>
      <c r="F74" s="50">
        <v>700</v>
      </c>
      <c r="G74" s="85" t="s">
        <v>9</v>
      </c>
      <c r="H74" s="51">
        <f t="shared" si="19"/>
        <v>45996</v>
      </c>
      <c r="J74" s="2" t="s">
        <v>59</v>
      </c>
      <c r="K74" s="2" t="s">
        <v>63</v>
      </c>
      <c r="L74" s="132">
        <v>45838</v>
      </c>
      <c r="M74" s="2" t="s">
        <v>175</v>
      </c>
      <c r="N74" s="2" t="s">
        <v>13</v>
      </c>
      <c r="O74" s="2">
        <v>702</v>
      </c>
      <c r="P74" s="2">
        <v>2</v>
      </c>
      <c r="AE74" s="158" t="s">
        <v>151</v>
      </c>
      <c r="AF74" s="159">
        <f>AF58-AF73</f>
        <v>73</v>
      </c>
      <c r="AG74" s="160">
        <f>AG58-AG73</f>
        <v>23</v>
      </c>
      <c r="AJ74" s="3" t="s">
        <v>102</v>
      </c>
      <c r="AK74" s="2" t="s">
        <v>142</v>
      </c>
      <c r="AL74" s="31">
        <v>2639</v>
      </c>
      <c r="AM74" s="74"/>
      <c r="AN74" s="74"/>
      <c r="AO74" s="74"/>
      <c r="AP74" s="74">
        <v>750</v>
      </c>
      <c r="AQ74" s="74"/>
      <c r="AR74" s="2" t="s">
        <v>101</v>
      </c>
      <c r="AT74" s="3" t="s">
        <v>50</v>
      </c>
      <c r="AU74" s="2" t="s">
        <v>73</v>
      </c>
      <c r="AV74" s="3">
        <v>120</v>
      </c>
      <c r="AW74" s="3">
        <v>993.32169043203101</v>
      </c>
      <c r="AX74" s="3">
        <v>993.32169043203101</v>
      </c>
    </row>
    <row r="75" spans="2:50" ht="18" customHeight="1" x14ac:dyDescent="0.3">
      <c r="B75" s="5" t="str">
        <f t="shared" si="17"/>
        <v>KID</v>
      </c>
      <c r="C75" s="5" t="str">
        <f t="shared" si="18"/>
        <v>T03</v>
      </c>
      <c r="D75" s="50" t="s">
        <v>111</v>
      </c>
      <c r="E75" s="50" t="s">
        <v>175</v>
      </c>
      <c r="F75" s="50">
        <v>708</v>
      </c>
      <c r="G75" s="85" t="s">
        <v>9</v>
      </c>
      <c r="H75" s="51">
        <f t="shared" si="19"/>
        <v>45996</v>
      </c>
      <c r="J75" s="2" t="s">
        <v>59</v>
      </c>
      <c r="K75" s="2" t="s">
        <v>63</v>
      </c>
      <c r="L75" s="132">
        <v>45838</v>
      </c>
      <c r="M75" s="2" t="s">
        <v>175</v>
      </c>
      <c r="N75" s="2" t="s">
        <v>13</v>
      </c>
      <c r="O75" s="2">
        <v>704</v>
      </c>
      <c r="P75" s="2">
        <v>2</v>
      </c>
      <c r="AD75" s="3" t="e">
        <f>'T03 Mo-Fri'!#REF!</f>
        <v>#REF!</v>
      </c>
      <c r="AE75" s="155" t="s">
        <v>149</v>
      </c>
      <c r="AF75" s="161">
        <f>AF63+AF67</f>
        <v>11190.52</v>
      </c>
      <c r="AG75" s="161">
        <f>AG63+AG67</f>
        <v>6367.02</v>
      </c>
      <c r="AH75" s="3" t="e">
        <f>'T03 Mo-Fri'!#REF!</f>
        <v>#REF!</v>
      </c>
      <c r="AJ75" s="3" t="s">
        <v>88</v>
      </c>
      <c r="AK75" s="2" t="s">
        <v>142</v>
      </c>
      <c r="AL75" s="31">
        <v>1303</v>
      </c>
      <c r="AM75" s="74"/>
      <c r="AN75" s="74"/>
      <c r="AO75" s="74"/>
      <c r="AP75" s="74">
        <v>315</v>
      </c>
      <c r="AQ75" s="74"/>
      <c r="AR75" s="2" t="s">
        <v>87</v>
      </c>
      <c r="AT75" s="3" t="s">
        <v>71</v>
      </c>
      <c r="AU75" s="2" t="s">
        <v>73</v>
      </c>
      <c r="AV75" s="3">
        <v>2328</v>
      </c>
      <c r="AW75" s="3">
        <v>2690.55305951119</v>
      </c>
      <c r="AX75" s="3">
        <v>2690.55305951119</v>
      </c>
    </row>
    <row r="76" spans="2:50" ht="18" customHeight="1" x14ac:dyDescent="0.3">
      <c r="B76" s="5" t="str">
        <f t="shared" si="17"/>
        <v>KID</v>
      </c>
      <c r="C76" s="5" t="str">
        <f t="shared" si="18"/>
        <v>T03</v>
      </c>
      <c r="D76" s="50" t="s">
        <v>111</v>
      </c>
      <c r="E76" s="50" t="s">
        <v>175</v>
      </c>
      <c r="F76" s="50">
        <v>691</v>
      </c>
      <c r="G76" s="85" t="s">
        <v>9</v>
      </c>
      <c r="H76" s="51">
        <f t="shared" si="19"/>
        <v>45996</v>
      </c>
      <c r="J76" s="2" t="s">
        <v>59</v>
      </c>
      <c r="K76" s="2" t="s">
        <v>63</v>
      </c>
      <c r="L76" s="132">
        <v>45838</v>
      </c>
      <c r="M76" s="2" t="s">
        <v>175</v>
      </c>
      <c r="N76" s="2" t="s">
        <v>13</v>
      </c>
      <c r="O76" s="2">
        <v>705</v>
      </c>
      <c r="P76" s="2">
        <v>1</v>
      </c>
      <c r="AD76" s="3" t="e">
        <f>'T03 Mo-Fri'!#REF!</f>
        <v>#REF!</v>
      </c>
      <c r="AE76" s="162" t="s">
        <v>150</v>
      </c>
      <c r="AF76" s="163">
        <f>AF69-AF75</f>
        <v>476.01999999999862</v>
      </c>
      <c r="AG76" s="163">
        <f>AG69-AG75</f>
        <v>57.279999999999745</v>
      </c>
      <c r="AH76" s="3" t="e">
        <f>'T03 Mo-Fri'!#REF!</f>
        <v>#REF!</v>
      </c>
      <c r="AJ76" s="3" t="s">
        <v>48</v>
      </c>
      <c r="AK76" s="2" t="s">
        <v>142</v>
      </c>
      <c r="AL76" s="31">
        <v>92</v>
      </c>
      <c r="AM76" s="74"/>
      <c r="AN76" s="74"/>
      <c r="AO76" s="74"/>
      <c r="AP76" s="74">
        <v>620</v>
      </c>
      <c r="AQ76" s="74"/>
      <c r="AR76" s="2" t="s">
        <v>49</v>
      </c>
      <c r="AT76" s="3" t="s">
        <v>70</v>
      </c>
      <c r="AU76" s="2" t="s">
        <v>73</v>
      </c>
      <c r="AV76" s="3">
        <v>2475</v>
      </c>
      <c r="AW76" s="3">
        <v>6719.6409557111101</v>
      </c>
      <c r="AX76" s="3">
        <v>6719.6409557111101</v>
      </c>
    </row>
    <row r="77" spans="2:50" ht="18" customHeight="1" x14ac:dyDescent="0.3">
      <c r="B77" s="5" t="str">
        <f t="shared" si="17"/>
        <v>KID</v>
      </c>
      <c r="C77" s="5" t="str">
        <f t="shared" si="18"/>
        <v>T03</v>
      </c>
      <c r="D77" s="50" t="s">
        <v>111</v>
      </c>
      <c r="E77" s="50" t="s">
        <v>175</v>
      </c>
      <c r="F77" s="50">
        <v>692</v>
      </c>
      <c r="G77" s="85" t="s">
        <v>9</v>
      </c>
      <c r="H77" s="51">
        <f t="shared" si="19"/>
        <v>45996</v>
      </c>
      <c r="J77" s="2" t="s">
        <v>59</v>
      </c>
      <c r="K77" s="2" t="s">
        <v>63</v>
      </c>
      <c r="L77" s="132">
        <v>45838</v>
      </c>
      <c r="M77" s="2" t="s">
        <v>175</v>
      </c>
      <c r="N77" s="2" t="s">
        <v>13</v>
      </c>
      <c r="O77" s="2">
        <v>700</v>
      </c>
      <c r="P77" s="2">
        <v>1</v>
      </c>
      <c r="AD77" s="164" t="e">
        <f>'T03 Mo-Fri'!#REF!</f>
        <v>#REF!</v>
      </c>
      <c r="AE77" s="49" t="s">
        <v>153</v>
      </c>
      <c r="AF77" s="164">
        <f>SUM(AF75:AF76)</f>
        <v>11666.539999999999</v>
      </c>
      <c r="AG77" s="164">
        <f>SUM(AG75:AG76)</f>
        <v>6424.3</v>
      </c>
      <c r="AH77" s="3" t="e">
        <f>'T03 Mo-Fri'!#REF!</f>
        <v>#REF!</v>
      </c>
      <c r="AJ77" s="75" t="s">
        <v>13</v>
      </c>
      <c r="AK77" s="165" t="s">
        <v>106</v>
      </c>
      <c r="AL77" s="166">
        <v>94</v>
      </c>
      <c r="AN77" s="167"/>
      <c r="AO77" s="167"/>
      <c r="AP77" s="167">
        <v>1087.9412426700701</v>
      </c>
      <c r="AQ77" s="167"/>
      <c r="AR77" s="165" t="s">
        <v>14</v>
      </c>
      <c r="AT77" s="3" t="s">
        <v>11</v>
      </c>
      <c r="AU77" s="2" t="s">
        <v>73</v>
      </c>
      <c r="AV77" s="3">
        <v>2325</v>
      </c>
      <c r="AW77" s="3">
        <v>346.17489575863402</v>
      </c>
      <c r="AX77" s="3">
        <v>346.17489575863402</v>
      </c>
    </row>
    <row r="78" spans="2:50" ht="18" customHeight="1" x14ac:dyDescent="0.3">
      <c r="B78" s="5" t="str">
        <f t="shared" si="17"/>
        <v>KID</v>
      </c>
      <c r="C78" s="5" t="str">
        <f t="shared" si="18"/>
        <v>T03</v>
      </c>
      <c r="D78" s="50" t="s">
        <v>111</v>
      </c>
      <c r="E78" s="50" t="s">
        <v>175</v>
      </c>
      <c r="F78" s="50">
        <v>694</v>
      </c>
      <c r="G78" s="85" t="s">
        <v>9</v>
      </c>
      <c r="H78" s="51">
        <f t="shared" si="19"/>
        <v>45996</v>
      </c>
      <c r="J78" s="2" t="s">
        <v>59</v>
      </c>
      <c r="K78" s="2" t="s">
        <v>63</v>
      </c>
      <c r="L78" s="132">
        <v>45838</v>
      </c>
      <c r="M78" s="2" t="s">
        <v>175</v>
      </c>
      <c r="N78" s="2" t="s">
        <v>13</v>
      </c>
      <c r="O78" s="2">
        <v>708</v>
      </c>
      <c r="P78" s="2">
        <v>1</v>
      </c>
      <c r="AD78" s="10"/>
      <c r="AE78" s="168"/>
      <c r="AJ78" s="76" t="s">
        <v>72</v>
      </c>
      <c r="AK78" s="45" t="s">
        <v>74</v>
      </c>
      <c r="AL78" s="46">
        <v>8</v>
      </c>
      <c r="AM78" s="47">
        <v>12.02</v>
      </c>
      <c r="AN78" s="77"/>
      <c r="AO78" s="77"/>
      <c r="AP78" s="77"/>
      <c r="AQ78" s="77"/>
      <c r="AR78" s="45" t="s">
        <v>52</v>
      </c>
      <c r="AT78" s="3" t="s">
        <v>5</v>
      </c>
      <c r="AU78" s="2" t="s">
        <v>73</v>
      </c>
      <c r="AV78" s="3">
        <v>2323</v>
      </c>
      <c r="AW78" s="3">
        <v>642.55968976593101</v>
      </c>
      <c r="AX78" s="3">
        <v>642.55968976593101</v>
      </c>
    </row>
    <row r="79" spans="2:50" ht="18" customHeight="1" x14ac:dyDescent="0.3">
      <c r="B79" s="5" t="str">
        <f t="shared" si="17"/>
        <v>KID</v>
      </c>
      <c r="C79" s="5" t="str">
        <f t="shared" si="18"/>
        <v>T03</v>
      </c>
      <c r="D79" s="50" t="s">
        <v>111</v>
      </c>
      <c r="E79" s="50" t="s">
        <v>175</v>
      </c>
      <c r="F79" s="50">
        <v>695</v>
      </c>
      <c r="G79" s="85" t="s">
        <v>9</v>
      </c>
      <c r="H79" s="51">
        <f t="shared" si="19"/>
        <v>45996</v>
      </c>
      <c r="J79" s="2" t="s">
        <v>59</v>
      </c>
      <c r="K79" s="2" t="s">
        <v>63</v>
      </c>
      <c r="L79" s="132">
        <v>45838</v>
      </c>
      <c r="M79" s="2" t="s">
        <v>176</v>
      </c>
      <c r="N79" s="2" t="s">
        <v>9</v>
      </c>
      <c r="O79" s="2">
        <v>690</v>
      </c>
      <c r="P79" s="2">
        <v>1</v>
      </c>
      <c r="AD79" s="10"/>
      <c r="AE79" s="168"/>
      <c r="AJ79" s="7"/>
      <c r="AK79" s="48"/>
      <c r="AL79" s="49"/>
      <c r="AM79" s="78"/>
      <c r="AN79" s="78"/>
      <c r="AO79" s="78"/>
      <c r="AP79" s="78"/>
      <c r="AQ79" s="78"/>
      <c r="AR79" s="48"/>
      <c r="AT79" s="3" t="s">
        <v>27</v>
      </c>
      <c r="AU79" s="2" t="s">
        <v>73</v>
      </c>
      <c r="AV79" s="3">
        <v>117</v>
      </c>
      <c r="AW79" s="3">
        <v>627.19988734484696</v>
      </c>
      <c r="AX79" s="3">
        <v>627.19988734484696</v>
      </c>
    </row>
    <row r="80" spans="2:50" ht="18" customHeight="1" x14ac:dyDescent="0.3">
      <c r="B80" s="5" t="str">
        <f t="shared" si="17"/>
        <v>KID</v>
      </c>
      <c r="C80" s="5" t="str">
        <f t="shared" si="18"/>
        <v>T03</v>
      </c>
      <c r="D80" s="50" t="s">
        <v>111</v>
      </c>
      <c r="E80" s="50" t="s">
        <v>175</v>
      </c>
      <c r="F80" s="50">
        <v>697</v>
      </c>
      <c r="G80" s="85" t="s">
        <v>9</v>
      </c>
      <c r="H80" s="51">
        <f t="shared" si="19"/>
        <v>45996</v>
      </c>
      <c r="J80" s="2" t="s">
        <v>59</v>
      </c>
      <c r="K80" s="2" t="s">
        <v>63</v>
      </c>
      <c r="L80" s="132">
        <v>45838</v>
      </c>
      <c r="M80" s="2" t="s">
        <v>176</v>
      </c>
      <c r="N80" s="2" t="s">
        <v>9</v>
      </c>
      <c r="O80" s="2">
        <v>691</v>
      </c>
      <c r="P80" s="2">
        <v>1</v>
      </c>
      <c r="AE80" s="168"/>
      <c r="AG80" s="168"/>
      <c r="AJ80" s="76" t="s">
        <v>72</v>
      </c>
      <c r="AK80" s="45" t="s">
        <v>73</v>
      </c>
      <c r="AL80" s="46">
        <v>8</v>
      </c>
      <c r="AM80" s="32">
        <v>12.6</v>
      </c>
      <c r="AN80" s="77"/>
      <c r="AO80" s="77"/>
      <c r="AP80" s="77"/>
      <c r="AQ80" s="77"/>
      <c r="AR80" s="45" t="s">
        <v>52</v>
      </c>
      <c r="AT80" s="3" t="s">
        <v>25</v>
      </c>
      <c r="AU80" s="2" t="s">
        <v>73</v>
      </c>
      <c r="AV80" s="3">
        <v>2002</v>
      </c>
      <c r="AW80" s="3">
        <v>1589.12695338609</v>
      </c>
      <c r="AX80" s="3">
        <v>1589.12695338609</v>
      </c>
    </row>
    <row r="81" spans="2:51" ht="18" customHeight="1" x14ac:dyDescent="0.3">
      <c r="B81" s="5" t="str">
        <f t="shared" si="17"/>
        <v>KID</v>
      </c>
      <c r="C81" s="5" t="str">
        <f t="shared" si="18"/>
        <v>T03</v>
      </c>
      <c r="D81" s="50" t="s">
        <v>111</v>
      </c>
      <c r="E81" s="50" t="s">
        <v>175</v>
      </c>
      <c r="F81" s="50">
        <v>698</v>
      </c>
      <c r="G81" s="85" t="s">
        <v>9</v>
      </c>
      <c r="H81" s="51">
        <f t="shared" si="19"/>
        <v>45996</v>
      </c>
      <c r="J81" s="2" t="s">
        <v>59</v>
      </c>
      <c r="K81" s="2" t="s">
        <v>63</v>
      </c>
      <c r="L81" s="132">
        <v>45838</v>
      </c>
      <c r="M81" s="2" t="s">
        <v>176</v>
      </c>
      <c r="N81" s="2" t="s">
        <v>9</v>
      </c>
      <c r="O81" s="2">
        <v>692</v>
      </c>
      <c r="P81" s="2">
        <v>1</v>
      </c>
      <c r="AJ81" s="3" t="s">
        <v>13</v>
      </c>
      <c r="AK81" s="2" t="s">
        <v>73</v>
      </c>
      <c r="AL81" s="31">
        <v>94</v>
      </c>
      <c r="AR81" s="2" t="s">
        <v>14</v>
      </c>
      <c r="AT81" s="3" t="s">
        <v>69</v>
      </c>
      <c r="AU81" s="2" t="s">
        <v>73</v>
      </c>
      <c r="AV81" s="3">
        <v>2487</v>
      </c>
      <c r="AW81" s="3">
        <v>3879.2241203928502</v>
      </c>
      <c r="AX81" s="3">
        <v>3879.2241203928502</v>
      </c>
    </row>
    <row r="82" spans="2:51" ht="18" customHeight="1" x14ac:dyDescent="0.3">
      <c r="B82" s="5" t="str">
        <f t="shared" si="17"/>
        <v>KID</v>
      </c>
      <c r="C82" s="5" t="str">
        <f t="shared" si="18"/>
        <v>T03</v>
      </c>
      <c r="D82" s="50" t="s">
        <v>111</v>
      </c>
      <c r="E82" s="50" t="s">
        <v>175</v>
      </c>
      <c r="F82" s="50">
        <v>699</v>
      </c>
      <c r="G82" s="85" t="s">
        <v>9</v>
      </c>
      <c r="H82" s="51">
        <f t="shared" si="19"/>
        <v>45996</v>
      </c>
      <c r="J82" s="2" t="s">
        <v>59</v>
      </c>
      <c r="K82" s="2" t="s">
        <v>63</v>
      </c>
      <c r="L82" s="132">
        <v>45838</v>
      </c>
      <c r="M82" s="2" t="s">
        <v>176</v>
      </c>
      <c r="N82" s="2" t="s">
        <v>9</v>
      </c>
      <c r="O82" s="2">
        <v>694</v>
      </c>
      <c r="P82" s="2">
        <v>1</v>
      </c>
      <c r="AJ82" s="3" t="s">
        <v>48</v>
      </c>
      <c r="AK82" s="2" t="s">
        <v>73</v>
      </c>
      <c r="AL82" s="31">
        <v>92</v>
      </c>
      <c r="AP82" s="74">
        <v>1265.6871572657001</v>
      </c>
      <c r="AR82" s="2" t="s">
        <v>49</v>
      </c>
      <c r="AT82" s="3" t="s">
        <v>100</v>
      </c>
      <c r="AU82" s="2" t="s">
        <v>73</v>
      </c>
      <c r="AV82" s="3">
        <v>2489</v>
      </c>
      <c r="AW82" s="3">
        <v>1507.05619351562</v>
      </c>
      <c r="AX82" s="3">
        <v>1507.05619351562</v>
      </c>
    </row>
    <row r="83" spans="2:51" ht="18" customHeight="1" x14ac:dyDescent="0.3">
      <c r="B83" s="5" t="str">
        <f t="shared" si="17"/>
        <v>KID</v>
      </c>
      <c r="C83" s="5" t="str">
        <f t="shared" si="18"/>
        <v>T03</v>
      </c>
      <c r="D83" s="50" t="s">
        <v>111</v>
      </c>
      <c r="E83" s="50" t="s">
        <v>175</v>
      </c>
      <c r="F83" s="50">
        <v>701</v>
      </c>
      <c r="G83" s="85" t="s">
        <v>9</v>
      </c>
      <c r="H83" s="51">
        <f t="shared" si="19"/>
        <v>45996</v>
      </c>
      <c r="J83" s="2" t="s">
        <v>59</v>
      </c>
      <c r="K83" s="2" t="s">
        <v>63</v>
      </c>
      <c r="L83" s="132">
        <v>45838</v>
      </c>
      <c r="M83" s="2" t="s">
        <v>176</v>
      </c>
      <c r="N83" s="2" t="s">
        <v>9</v>
      </c>
      <c r="O83" s="2">
        <v>695</v>
      </c>
      <c r="P83" s="2">
        <v>1</v>
      </c>
      <c r="AJ83" s="3" t="s">
        <v>88</v>
      </c>
      <c r="AK83" s="2" t="s">
        <v>142</v>
      </c>
      <c r="AL83" s="31">
        <v>1303</v>
      </c>
      <c r="AP83" s="74">
        <v>660</v>
      </c>
      <c r="AR83" s="2" t="s">
        <v>87</v>
      </c>
      <c r="AT83" s="3" t="s">
        <v>95</v>
      </c>
      <c r="AU83" s="2" t="s">
        <v>73</v>
      </c>
      <c r="AV83" s="3">
        <v>2467</v>
      </c>
      <c r="AX83" s="3">
        <v>11070.0195826649</v>
      </c>
    </row>
    <row r="84" spans="2:51" ht="18" customHeight="1" x14ac:dyDescent="0.3">
      <c r="B84" s="5" t="str">
        <f t="shared" si="17"/>
        <v>KID</v>
      </c>
      <c r="C84" s="5" t="str">
        <f t="shared" si="18"/>
        <v>T03</v>
      </c>
      <c r="D84" s="50" t="s">
        <v>111</v>
      </c>
      <c r="E84" s="50" t="s">
        <v>175</v>
      </c>
      <c r="F84" s="50">
        <v>900</v>
      </c>
      <c r="G84" s="85" t="s">
        <v>9</v>
      </c>
      <c r="H84" s="51">
        <f t="shared" si="19"/>
        <v>45996</v>
      </c>
      <c r="J84" s="2" t="s">
        <v>59</v>
      </c>
      <c r="K84" s="2" t="s">
        <v>63</v>
      </c>
      <c r="L84" s="132">
        <v>45838</v>
      </c>
      <c r="M84" s="2" t="s">
        <v>176</v>
      </c>
      <c r="N84" s="2" t="s">
        <v>9</v>
      </c>
      <c r="O84" s="2">
        <v>697</v>
      </c>
      <c r="P84" s="2">
        <v>1</v>
      </c>
      <c r="AJ84" s="3" t="s">
        <v>102</v>
      </c>
      <c r="AK84" s="2" t="s">
        <v>142</v>
      </c>
      <c r="AL84" s="31">
        <v>2639</v>
      </c>
      <c r="AP84" s="74">
        <v>300</v>
      </c>
      <c r="AR84" s="2" t="s">
        <v>101</v>
      </c>
      <c r="AT84" s="3" t="s">
        <v>31</v>
      </c>
      <c r="AU84" s="2" t="s">
        <v>73</v>
      </c>
      <c r="AV84" s="3">
        <v>2492</v>
      </c>
      <c r="AW84" s="3">
        <v>12395.337951133401</v>
      </c>
      <c r="AX84" s="3">
        <v>1463.2414761278801</v>
      </c>
    </row>
    <row r="85" spans="2:51" ht="18" customHeight="1" x14ac:dyDescent="0.3">
      <c r="B85" s="5" t="str">
        <f t="shared" si="17"/>
        <v>KID</v>
      </c>
      <c r="C85" s="5" t="str">
        <f t="shared" si="18"/>
        <v>T03</v>
      </c>
      <c r="D85" s="50" t="s">
        <v>111</v>
      </c>
      <c r="E85" s="50" t="s">
        <v>175</v>
      </c>
      <c r="F85" s="50">
        <v>703</v>
      </c>
      <c r="G85" s="85" t="s">
        <v>9</v>
      </c>
      <c r="H85" s="51">
        <f t="shared" si="19"/>
        <v>45996</v>
      </c>
      <c r="J85" s="2" t="s">
        <v>59</v>
      </c>
      <c r="K85" s="2" t="s">
        <v>63</v>
      </c>
      <c r="L85" s="132">
        <v>45838</v>
      </c>
      <c r="M85" s="2" t="s">
        <v>176</v>
      </c>
      <c r="N85" s="2" t="s">
        <v>9</v>
      </c>
      <c r="O85" s="2">
        <v>698</v>
      </c>
      <c r="P85" s="2">
        <v>1</v>
      </c>
      <c r="AD85" s="10"/>
      <c r="AE85" s="168"/>
      <c r="AJ85" s="3" t="s">
        <v>84</v>
      </c>
      <c r="AK85" s="2" t="s">
        <v>142</v>
      </c>
      <c r="AL85" s="31">
        <v>1299</v>
      </c>
      <c r="AP85" s="74">
        <v>750</v>
      </c>
      <c r="AR85" s="2" t="s">
        <v>83</v>
      </c>
      <c r="AT85" s="3" t="s">
        <v>21</v>
      </c>
      <c r="AU85" s="2" t="s">
        <v>73</v>
      </c>
      <c r="AV85" s="3">
        <v>2494</v>
      </c>
      <c r="AW85" s="3">
        <v>698.95502727038104</v>
      </c>
      <c r="AX85" s="3">
        <v>698.95502727038104</v>
      </c>
    </row>
    <row r="86" spans="2:51" ht="18" customHeight="1" x14ac:dyDescent="0.3">
      <c r="B86" s="5" t="str">
        <f t="shared" si="17"/>
        <v>KID</v>
      </c>
      <c r="C86" s="5" t="str">
        <f t="shared" si="18"/>
        <v>T03</v>
      </c>
      <c r="D86" s="50" t="s">
        <v>111</v>
      </c>
      <c r="E86" s="50" t="s">
        <v>175</v>
      </c>
      <c r="F86" s="50">
        <v>707</v>
      </c>
      <c r="G86" s="85" t="s">
        <v>9</v>
      </c>
      <c r="H86" s="51">
        <f t="shared" si="19"/>
        <v>45996</v>
      </c>
      <c r="J86" s="2" t="s">
        <v>59</v>
      </c>
      <c r="K86" s="2" t="s">
        <v>63</v>
      </c>
      <c r="L86" s="132">
        <v>45838</v>
      </c>
      <c r="M86" s="2" t="s">
        <v>176</v>
      </c>
      <c r="N86" s="2" t="s">
        <v>9</v>
      </c>
      <c r="O86" s="2">
        <v>699</v>
      </c>
      <c r="P86" s="2">
        <v>1</v>
      </c>
      <c r="AD86" s="10"/>
      <c r="AE86" s="168"/>
      <c r="AJ86" s="3" t="s">
        <v>90</v>
      </c>
      <c r="AK86" s="2" t="s">
        <v>142</v>
      </c>
      <c r="AL86" s="31">
        <v>1305</v>
      </c>
      <c r="AP86" s="74">
        <v>300</v>
      </c>
      <c r="AR86" s="2" t="s">
        <v>89</v>
      </c>
      <c r="AT86" s="3" t="s">
        <v>16</v>
      </c>
      <c r="AU86" s="2" t="s">
        <v>73</v>
      </c>
      <c r="AV86" s="3">
        <v>2476</v>
      </c>
      <c r="AW86" s="3">
        <v>863.38397011276004</v>
      </c>
      <c r="AX86" s="3">
        <v>863.38397011276004</v>
      </c>
    </row>
    <row r="87" spans="2:51" ht="18" customHeight="1" x14ac:dyDescent="0.3">
      <c r="B87" s="5" t="str">
        <f t="shared" ref="B87:B145" si="23">$C$4</f>
        <v>KID</v>
      </c>
      <c r="C87" s="5" t="str">
        <f t="shared" ref="C87:C145" si="24">$C$1</f>
        <v>T03</v>
      </c>
      <c r="D87" s="50" t="s">
        <v>112</v>
      </c>
      <c r="E87" s="50" t="s">
        <v>175</v>
      </c>
      <c r="F87" s="50">
        <v>693</v>
      </c>
      <c r="G87" s="85" t="s">
        <v>13</v>
      </c>
      <c r="H87" s="51">
        <f t="shared" ref="H87:H145" si="25">$C$3</f>
        <v>45996</v>
      </c>
      <c r="J87" s="2" t="s">
        <v>59</v>
      </c>
      <c r="K87" s="2" t="s">
        <v>63</v>
      </c>
      <c r="L87" s="132">
        <v>45838</v>
      </c>
      <c r="M87" s="2" t="s">
        <v>176</v>
      </c>
      <c r="N87" s="2" t="s">
        <v>9</v>
      </c>
      <c r="O87" s="2">
        <v>701</v>
      </c>
      <c r="P87" s="2">
        <v>1</v>
      </c>
      <c r="AD87" s="10"/>
      <c r="AE87" s="168"/>
      <c r="AJ87" s="3" t="s">
        <v>143</v>
      </c>
      <c r="AK87" s="2" t="s">
        <v>142</v>
      </c>
      <c r="AL87" s="31">
        <v>91</v>
      </c>
      <c r="AP87" s="74">
        <v>500</v>
      </c>
      <c r="AR87" s="2" t="s">
        <v>144</v>
      </c>
      <c r="AT87" s="3" t="s">
        <v>53</v>
      </c>
      <c r="AU87" s="2" t="s">
        <v>73</v>
      </c>
      <c r="AV87" s="3">
        <v>2478</v>
      </c>
      <c r="AW87" s="3">
        <v>373.44931624093402</v>
      </c>
      <c r="AX87" s="3">
        <v>373.44931624093402</v>
      </c>
    </row>
    <row r="88" spans="2:51" ht="18" customHeight="1" x14ac:dyDescent="0.3">
      <c r="B88" s="5" t="str">
        <f t="shared" si="23"/>
        <v>KID</v>
      </c>
      <c r="C88" s="5" t="str">
        <f t="shared" si="24"/>
        <v>T03</v>
      </c>
      <c r="D88" s="50" t="s">
        <v>112</v>
      </c>
      <c r="E88" s="50" t="s">
        <v>175</v>
      </c>
      <c r="F88" s="50">
        <v>696</v>
      </c>
      <c r="G88" s="85" t="s">
        <v>13</v>
      </c>
      <c r="H88" s="51">
        <f t="shared" si="25"/>
        <v>45996</v>
      </c>
      <c r="J88" s="2" t="s">
        <v>59</v>
      </c>
      <c r="K88" s="2" t="s">
        <v>63</v>
      </c>
      <c r="L88" s="132">
        <v>45838</v>
      </c>
      <c r="M88" s="2" t="s">
        <v>176</v>
      </c>
      <c r="N88" s="2" t="s">
        <v>9</v>
      </c>
      <c r="O88" s="2">
        <v>900</v>
      </c>
      <c r="P88" s="2">
        <v>1</v>
      </c>
      <c r="AD88" s="10"/>
      <c r="AE88" s="168"/>
      <c r="AJ88" s="3" t="s">
        <v>33</v>
      </c>
      <c r="AK88" s="2" t="s">
        <v>73</v>
      </c>
      <c r="AL88" s="31">
        <v>88</v>
      </c>
      <c r="AP88" s="74">
        <v>1050</v>
      </c>
      <c r="AR88" s="2" t="s">
        <v>34</v>
      </c>
      <c r="AT88" s="3" t="s">
        <v>19</v>
      </c>
      <c r="AU88" s="2" t="s">
        <v>73</v>
      </c>
      <c r="AV88" s="3">
        <v>2480</v>
      </c>
      <c r="AW88" s="3">
        <v>661.98061091504303</v>
      </c>
      <c r="AX88" s="3">
        <v>661.98061091504303</v>
      </c>
    </row>
    <row r="89" spans="2:51" ht="18" customHeight="1" x14ac:dyDescent="0.3">
      <c r="B89" s="5" t="str">
        <f t="shared" si="23"/>
        <v>KID</v>
      </c>
      <c r="C89" s="5" t="str">
        <f t="shared" si="24"/>
        <v>T03</v>
      </c>
      <c r="D89" s="50" t="s">
        <v>112</v>
      </c>
      <c r="E89" s="50" t="s">
        <v>175</v>
      </c>
      <c r="F89" s="50">
        <v>700</v>
      </c>
      <c r="G89" s="85" t="s">
        <v>13</v>
      </c>
      <c r="H89" s="51">
        <f t="shared" si="25"/>
        <v>45996</v>
      </c>
      <c r="J89" s="2" t="s">
        <v>59</v>
      </c>
      <c r="K89" s="2" t="s">
        <v>63</v>
      </c>
      <c r="L89" s="132">
        <v>45838</v>
      </c>
      <c r="M89" s="2" t="s">
        <v>176</v>
      </c>
      <c r="N89" s="2" t="s">
        <v>9</v>
      </c>
      <c r="O89" s="2">
        <v>703</v>
      </c>
      <c r="P89" s="2">
        <v>1</v>
      </c>
      <c r="AD89" s="10"/>
      <c r="AE89" s="168"/>
      <c r="AJ89" s="3" t="s">
        <v>46</v>
      </c>
      <c r="AK89" s="2" t="s">
        <v>73</v>
      </c>
      <c r="AL89" s="31">
        <v>121</v>
      </c>
      <c r="AP89" s="31">
        <v>1096.3726500241401</v>
      </c>
      <c r="AR89" s="2" t="s">
        <v>47</v>
      </c>
      <c r="AT89" s="3" t="s">
        <v>23</v>
      </c>
      <c r="AU89" s="2" t="s">
        <v>73</v>
      </c>
      <c r="AV89" s="3">
        <v>2483</v>
      </c>
      <c r="AW89" s="3">
        <v>236.46451473616699</v>
      </c>
      <c r="AX89" s="3">
        <v>236.46451473616699</v>
      </c>
    </row>
    <row r="90" spans="2:51" ht="18" customHeight="1" x14ac:dyDescent="0.3">
      <c r="B90" s="5" t="str">
        <f t="shared" si="23"/>
        <v>KID</v>
      </c>
      <c r="C90" s="5" t="str">
        <f t="shared" si="24"/>
        <v>T03</v>
      </c>
      <c r="D90" s="50" t="s">
        <v>112</v>
      </c>
      <c r="E90" s="50" t="s">
        <v>175</v>
      </c>
      <c r="F90" s="50">
        <v>702</v>
      </c>
      <c r="G90" s="85" t="s">
        <v>13</v>
      </c>
      <c r="H90" s="51">
        <f t="shared" si="25"/>
        <v>45996</v>
      </c>
      <c r="J90" s="2" t="s">
        <v>59</v>
      </c>
      <c r="K90" s="2" t="s">
        <v>63</v>
      </c>
      <c r="L90" s="132">
        <v>45838</v>
      </c>
      <c r="M90" s="2" t="s">
        <v>176</v>
      </c>
      <c r="N90" s="2" t="s">
        <v>9</v>
      </c>
      <c r="O90" s="2">
        <v>902</v>
      </c>
      <c r="P90" s="2">
        <v>1</v>
      </c>
      <c r="AD90" s="10"/>
      <c r="AE90" s="168"/>
      <c r="AJ90" s="3" t="s">
        <v>42</v>
      </c>
      <c r="AK90" s="2" t="s">
        <v>73</v>
      </c>
      <c r="AL90" s="31">
        <v>111</v>
      </c>
      <c r="AP90" s="31">
        <v>347.96473455883699</v>
      </c>
      <c r="AR90" s="2" t="s">
        <v>43</v>
      </c>
      <c r="AT90" s="3" t="s">
        <v>15</v>
      </c>
      <c r="AU90" s="2" t="s">
        <v>73</v>
      </c>
      <c r="AV90" s="3">
        <v>2484</v>
      </c>
      <c r="AW90" s="3">
        <v>353.30679412921199</v>
      </c>
      <c r="AX90" s="3">
        <v>353.30679412921199</v>
      </c>
    </row>
    <row r="91" spans="2:51" ht="18" customHeight="1" x14ac:dyDescent="0.3">
      <c r="B91" s="5" t="str">
        <f t="shared" si="23"/>
        <v>KID</v>
      </c>
      <c r="C91" s="5" t="str">
        <f t="shared" si="24"/>
        <v>T03</v>
      </c>
      <c r="D91" s="50" t="s">
        <v>112</v>
      </c>
      <c r="E91" s="50" t="s">
        <v>175</v>
      </c>
      <c r="F91" s="50">
        <v>704</v>
      </c>
      <c r="G91" s="85" t="s">
        <v>13</v>
      </c>
      <c r="H91" s="51">
        <f t="shared" si="25"/>
        <v>45996</v>
      </c>
      <c r="J91" s="2" t="s">
        <v>59</v>
      </c>
      <c r="K91" s="2" t="s">
        <v>63</v>
      </c>
      <c r="L91" s="132">
        <v>45838</v>
      </c>
      <c r="M91" s="2" t="s">
        <v>176</v>
      </c>
      <c r="N91" s="2" t="s">
        <v>9</v>
      </c>
      <c r="O91" s="2">
        <v>706</v>
      </c>
      <c r="P91" s="2">
        <v>1</v>
      </c>
      <c r="AD91" s="10"/>
      <c r="AE91" s="168"/>
      <c r="AJ91" s="3" t="s">
        <v>55</v>
      </c>
      <c r="AK91" s="2" t="s">
        <v>73</v>
      </c>
      <c r="AL91" s="31">
        <v>112</v>
      </c>
      <c r="AP91" s="31">
        <v>945.87453452192597</v>
      </c>
      <c r="AR91" s="2" t="s">
        <v>56</v>
      </c>
      <c r="AT91" s="3" t="s">
        <v>44</v>
      </c>
      <c r="AU91" s="2" t="s">
        <v>73</v>
      </c>
      <c r="AV91" s="3">
        <v>2463</v>
      </c>
      <c r="AW91" s="3">
        <v>425.83925407790599</v>
      </c>
      <c r="AX91" s="3">
        <v>425.83925407790599</v>
      </c>
    </row>
    <row r="92" spans="2:51" ht="18" customHeight="1" x14ac:dyDescent="0.3">
      <c r="B92" s="5" t="str">
        <f t="shared" si="23"/>
        <v>KID</v>
      </c>
      <c r="C92" s="5" t="str">
        <f t="shared" si="24"/>
        <v>T03</v>
      </c>
      <c r="D92" s="50" t="s">
        <v>112</v>
      </c>
      <c r="E92" s="50" t="s">
        <v>175</v>
      </c>
      <c r="F92" s="50">
        <v>705</v>
      </c>
      <c r="G92" s="85" t="s">
        <v>13</v>
      </c>
      <c r="H92" s="51">
        <f t="shared" si="25"/>
        <v>45996</v>
      </c>
      <c r="J92" s="2" t="s">
        <v>59</v>
      </c>
      <c r="K92" s="2" t="s">
        <v>63</v>
      </c>
      <c r="L92" s="132">
        <v>45838</v>
      </c>
      <c r="M92" s="2" t="s">
        <v>176</v>
      </c>
      <c r="N92" s="2" t="s">
        <v>9</v>
      </c>
      <c r="O92" s="2">
        <v>707</v>
      </c>
      <c r="P92" s="2">
        <v>1</v>
      </c>
      <c r="AE92" s="168"/>
      <c r="AG92" s="168"/>
      <c r="AJ92" s="3" t="s">
        <v>57</v>
      </c>
      <c r="AK92" s="2" t="s">
        <v>73</v>
      </c>
      <c r="AL92" s="31">
        <v>113</v>
      </c>
      <c r="AP92" s="31">
        <v>3885.7641342921402</v>
      </c>
      <c r="AR92" s="2" t="s">
        <v>58</v>
      </c>
      <c r="AT92" s="3" t="s">
        <v>9</v>
      </c>
      <c r="AU92" s="2" t="s">
        <v>73</v>
      </c>
      <c r="AV92" s="3">
        <v>114</v>
      </c>
      <c r="AW92" s="3">
        <v>391.72133234544998</v>
      </c>
      <c r="AX92" s="3">
        <v>391.72133234544998</v>
      </c>
    </row>
    <row r="93" spans="2:51" ht="18" customHeight="1" x14ac:dyDescent="0.3">
      <c r="B93" s="5" t="str">
        <f t="shared" si="23"/>
        <v>KID</v>
      </c>
      <c r="C93" s="5" t="str">
        <f t="shared" si="24"/>
        <v>T03</v>
      </c>
      <c r="D93" s="50" t="s">
        <v>112</v>
      </c>
      <c r="E93" s="50" t="s">
        <v>175</v>
      </c>
      <c r="F93" s="50">
        <v>690</v>
      </c>
      <c r="G93" s="85" t="s">
        <v>13</v>
      </c>
      <c r="H93" s="51">
        <f t="shared" si="25"/>
        <v>45996</v>
      </c>
      <c r="J93" s="2" t="s">
        <v>59</v>
      </c>
      <c r="K93" s="2" t="s">
        <v>63</v>
      </c>
      <c r="L93" s="132">
        <v>45838</v>
      </c>
      <c r="M93" s="2" t="s">
        <v>176</v>
      </c>
      <c r="N93" s="2" t="s">
        <v>9</v>
      </c>
      <c r="O93" s="2">
        <v>709</v>
      </c>
      <c r="P93" s="2">
        <v>1</v>
      </c>
      <c r="AJ93" s="3" t="s">
        <v>40</v>
      </c>
      <c r="AK93" s="2" t="s">
        <v>73</v>
      </c>
      <c r="AL93" s="31">
        <v>119</v>
      </c>
      <c r="AP93" s="31">
        <v>1851.7701756220599</v>
      </c>
      <c r="AR93" s="2" t="s">
        <v>41</v>
      </c>
      <c r="AT93" s="3" t="s">
        <v>7</v>
      </c>
      <c r="AU93" s="2" t="s">
        <v>74</v>
      </c>
      <c r="AV93" s="3">
        <v>7</v>
      </c>
      <c r="AW93" s="3">
        <v>2564.7600000000002</v>
      </c>
      <c r="AX93" s="3">
        <v>2564.7600000000002</v>
      </c>
    </row>
    <row r="94" spans="2:51" ht="18" customHeight="1" x14ac:dyDescent="0.3">
      <c r="B94" s="5" t="str">
        <f t="shared" si="23"/>
        <v>KID</v>
      </c>
      <c r="C94" s="5" t="str">
        <f t="shared" si="24"/>
        <v>T03</v>
      </c>
      <c r="D94" s="50" t="s">
        <v>112</v>
      </c>
      <c r="E94" s="50" t="s">
        <v>175</v>
      </c>
      <c r="F94" s="50">
        <v>708</v>
      </c>
      <c r="G94" s="85" t="s">
        <v>13</v>
      </c>
      <c r="H94" s="51">
        <f t="shared" si="25"/>
        <v>45996</v>
      </c>
      <c r="J94" s="2" t="s">
        <v>59</v>
      </c>
      <c r="K94" s="2" t="s">
        <v>63</v>
      </c>
      <c r="L94" s="132">
        <v>45838</v>
      </c>
      <c r="M94" s="2" t="s">
        <v>176</v>
      </c>
      <c r="N94" s="2" t="s">
        <v>9</v>
      </c>
      <c r="O94" s="2">
        <v>903</v>
      </c>
      <c r="P94" s="2">
        <v>1</v>
      </c>
      <c r="AJ94" s="3" t="s">
        <v>50</v>
      </c>
      <c r="AK94" s="2" t="s">
        <v>73</v>
      </c>
      <c r="AL94" s="31">
        <v>120</v>
      </c>
      <c r="AP94" s="31">
        <v>993.32169043203101</v>
      </c>
      <c r="AR94" s="2" t="s">
        <v>51</v>
      </c>
      <c r="AU94" s="2"/>
    </row>
    <row r="95" spans="2:51" ht="18" customHeight="1" x14ac:dyDescent="0.3">
      <c r="B95" s="5" t="str">
        <f t="shared" si="23"/>
        <v>KID</v>
      </c>
      <c r="C95" s="5" t="str">
        <f t="shared" si="24"/>
        <v>T03</v>
      </c>
      <c r="D95" s="50" t="s">
        <v>112</v>
      </c>
      <c r="E95" s="50" t="s">
        <v>175</v>
      </c>
      <c r="F95" s="50">
        <v>691</v>
      </c>
      <c r="G95" s="85" t="s">
        <v>13</v>
      </c>
      <c r="H95" s="51">
        <f t="shared" si="25"/>
        <v>45996</v>
      </c>
      <c r="J95" s="2" t="s">
        <v>59</v>
      </c>
      <c r="K95" s="2" t="s">
        <v>63</v>
      </c>
      <c r="L95" s="132">
        <v>45838</v>
      </c>
      <c r="M95" s="2" t="s">
        <v>176</v>
      </c>
      <c r="N95" s="2" t="s">
        <v>9</v>
      </c>
      <c r="O95" s="2">
        <v>904</v>
      </c>
      <c r="P95" s="2">
        <v>1</v>
      </c>
      <c r="AJ95" s="3" t="s">
        <v>71</v>
      </c>
      <c r="AK95" s="2" t="s">
        <v>73</v>
      </c>
      <c r="AL95" s="31">
        <v>2328</v>
      </c>
      <c r="AP95" s="31">
        <v>2690.55305951119</v>
      </c>
      <c r="AR95" s="2" t="s">
        <v>91</v>
      </c>
    </row>
    <row r="96" spans="2:51" ht="18" customHeight="1" x14ac:dyDescent="0.3">
      <c r="B96" s="5" t="str">
        <f t="shared" si="23"/>
        <v>KID</v>
      </c>
      <c r="C96" s="5" t="str">
        <f t="shared" si="24"/>
        <v>T03</v>
      </c>
      <c r="D96" s="50" t="s">
        <v>112</v>
      </c>
      <c r="E96" s="50" t="s">
        <v>175</v>
      </c>
      <c r="F96" s="50">
        <v>692</v>
      </c>
      <c r="G96" s="85" t="s">
        <v>13</v>
      </c>
      <c r="H96" s="51">
        <f t="shared" si="25"/>
        <v>45996</v>
      </c>
      <c r="J96" s="2" t="s">
        <v>59</v>
      </c>
      <c r="K96" s="2" t="s">
        <v>63</v>
      </c>
      <c r="L96" s="132">
        <v>45838</v>
      </c>
      <c r="M96" s="2" t="s">
        <v>176</v>
      </c>
      <c r="N96" s="2" t="s">
        <v>9</v>
      </c>
      <c r="O96" s="2">
        <v>693</v>
      </c>
      <c r="P96" s="2">
        <v>1</v>
      </c>
      <c r="AJ96" s="3" t="s">
        <v>70</v>
      </c>
      <c r="AK96" s="2" t="s">
        <v>73</v>
      </c>
      <c r="AL96" s="31">
        <v>2475</v>
      </c>
      <c r="AP96" s="31">
        <v>6719.6409557111101</v>
      </c>
      <c r="AR96" s="2" t="s">
        <v>96</v>
      </c>
      <c r="AT96" s="3" t="s">
        <v>122</v>
      </c>
      <c r="AU96" s="2"/>
      <c r="AY96" s="7"/>
    </row>
    <row r="97" spans="2:54" ht="18" customHeight="1" x14ac:dyDescent="0.3">
      <c r="B97" s="5" t="str">
        <f t="shared" si="23"/>
        <v>KID</v>
      </c>
      <c r="C97" s="5" t="str">
        <f t="shared" si="24"/>
        <v>T03</v>
      </c>
      <c r="D97" s="50" t="s">
        <v>112</v>
      </c>
      <c r="E97" s="50" t="s">
        <v>175</v>
      </c>
      <c r="F97" s="50">
        <v>694</v>
      </c>
      <c r="G97" s="85" t="s">
        <v>13</v>
      </c>
      <c r="H97" s="51">
        <f t="shared" si="25"/>
        <v>45996</v>
      </c>
      <c r="J97" s="2" t="s">
        <v>59</v>
      </c>
      <c r="K97" s="2" t="s">
        <v>63</v>
      </c>
      <c r="L97" s="132">
        <v>45838</v>
      </c>
      <c r="M97" s="2" t="s">
        <v>176</v>
      </c>
      <c r="N97" s="2" t="s">
        <v>9</v>
      </c>
      <c r="O97" s="2">
        <v>711</v>
      </c>
      <c r="P97" s="2">
        <v>1</v>
      </c>
      <c r="AJ97" s="3" t="s">
        <v>11</v>
      </c>
      <c r="AK97" s="2" t="s">
        <v>73</v>
      </c>
      <c r="AL97" s="31">
        <v>2325</v>
      </c>
      <c r="AP97" s="31">
        <v>346.17489575863402</v>
      </c>
      <c r="AR97" s="2" t="s">
        <v>12</v>
      </c>
      <c r="AT97" s="3" t="s">
        <v>7</v>
      </c>
      <c r="AU97" s="2" t="s">
        <v>73</v>
      </c>
      <c r="AV97" s="3">
        <v>7</v>
      </c>
      <c r="AY97" s="7"/>
      <c r="BB97" s="3" t="s">
        <v>8</v>
      </c>
    </row>
    <row r="98" spans="2:54" ht="18" customHeight="1" x14ac:dyDescent="0.3">
      <c r="B98" s="5" t="str">
        <f t="shared" si="23"/>
        <v>KID</v>
      </c>
      <c r="C98" s="5" t="str">
        <f t="shared" si="24"/>
        <v>T03</v>
      </c>
      <c r="D98" s="50" t="s">
        <v>112</v>
      </c>
      <c r="E98" s="50" t="s">
        <v>175</v>
      </c>
      <c r="F98" s="50">
        <v>695</v>
      </c>
      <c r="G98" s="85" t="s">
        <v>13</v>
      </c>
      <c r="H98" s="51">
        <f t="shared" si="25"/>
        <v>45996</v>
      </c>
      <c r="J98" s="2" t="s">
        <v>59</v>
      </c>
      <c r="K98" s="2" t="s">
        <v>63</v>
      </c>
      <c r="L98" s="132">
        <v>45838</v>
      </c>
      <c r="M98" s="2" t="s">
        <v>176</v>
      </c>
      <c r="N98" s="2" t="s">
        <v>9</v>
      </c>
      <c r="O98" s="2">
        <v>696</v>
      </c>
      <c r="P98" s="2">
        <v>1</v>
      </c>
      <c r="AJ98" s="3" t="s">
        <v>5</v>
      </c>
      <c r="AK98" s="2" t="s">
        <v>73</v>
      </c>
      <c r="AL98" s="31">
        <v>2323</v>
      </c>
      <c r="AP98" s="31">
        <v>642.55968976593101</v>
      </c>
      <c r="AR98" s="2" t="s">
        <v>6</v>
      </c>
      <c r="AT98" s="3" t="s">
        <v>35</v>
      </c>
      <c r="AU98" s="2" t="s">
        <v>73</v>
      </c>
      <c r="AV98" s="3">
        <v>2418</v>
      </c>
      <c r="AY98" s="7">
        <v>8585</v>
      </c>
      <c r="BB98" s="3" t="s">
        <v>36</v>
      </c>
    </row>
    <row r="99" spans="2:54" ht="18" customHeight="1" x14ac:dyDescent="0.3">
      <c r="B99" s="5" t="str">
        <f t="shared" si="23"/>
        <v>KID</v>
      </c>
      <c r="C99" s="5" t="str">
        <f t="shared" si="24"/>
        <v>T03</v>
      </c>
      <c r="D99" s="50" t="s">
        <v>112</v>
      </c>
      <c r="E99" s="50" t="s">
        <v>175</v>
      </c>
      <c r="F99" s="50">
        <v>697</v>
      </c>
      <c r="G99" s="85" t="s">
        <v>13</v>
      </c>
      <c r="H99" s="51">
        <f t="shared" si="25"/>
        <v>45996</v>
      </c>
      <c r="J99" s="2" t="s">
        <v>59</v>
      </c>
      <c r="K99" s="2" t="s">
        <v>63</v>
      </c>
      <c r="L99" s="132">
        <v>45838</v>
      </c>
      <c r="M99" s="2" t="s">
        <v>176</v>
      </c>
      <c r="N99" s="2" t="s">
        <v>9</v>
      </c>
      <c r="O99" s="2">
        <v>906</v>
      </c>
      <c r="P99" s="2">
        <v>1</v>
      </c>
      <c r="AJ99" s="3" t="s">
        <v>27</v>
      </c>
      <c r="AK99" s="2" t="s">
        <v>74</v>
      </c>
      <c r="AL99" s="31">
        <v>117</v>
      </c>
      <c r="AP99" s="31">
        <v>627.19988734484696</v>
      </c>
      <c r="AR99" s="2" t="s">
        <v>28</v>
      </c>
      <c r="AT99" s="3" t="s">
        <v>65</v>
      </c>
      <c r="AU99" s="2" t="s">
        <v>73</v>
      </c>
      <c r="AV99" s="3">
        <v>2419</v>
      </c>
      <c r="AY99" s="3">
        <v>339.65580235828202</v>
      </c>
      <c r="BB99" s="3" t="s">
        <v>93</v>
      </c>
    </row>
    <row r="100" spans="2:54" ht="18" customHeight="1" x14ac:dyDescent="0.3">
      <c r="B100" s="5" t="str">
        <f t="shared" si="23"/>
        <v>KID</v>
      </c>
      <c r="C100" s="5" t="str">
        <f t="shared" si="24"/>
        <v>T03</v>
      </c>
      <c r="D100" s="50" t="s">
        <v>112</v>
      </c>
      <c r="E100" s="50" t="s">
        <v>175</v>
      </c>
      <c r="F100" s="50">
        <v>698</v>
      </c>
      <c r="G100" s="85" t="s">
        <v>13</v>
      </c>
      <c r="H100" s="51">
        <f t="shared" si="25"/>
        <v>45996</v>
      </c>
      <c r="J100" s="2" t="s">
        <v>59</v>
      </c>
      <c r="K100" s="2" t="s">
        <v>63</v>
      </c>
      <c r="L100" s="132">
        <v>45838</v>
      </c>
      <c r="M100" s="2" t="s">
        <v>176</v>
      </c>
      <c r="N100" s="2" t="s">
        <v>9</v>
      </c>
      <c r="O100" s="2">
        <v>704</v>
      </c>
      <c r="P100" s="2">
        <v>1</v>
      </c>
      <c r="AJ100" s="3" t="s">
        <v>25</v>
      </c>
      <c r="AK100" s="2" t="s">
        <v>73</v>
      </c>
      <c r="AL100" s="31">
        <v>2002</v>
      </c>
      <c r="AP100" s="31">
        <v>1589.12695338609</v>
      </c>
      <c r="AR100" s="2" t="s">
        <v>26</v>
      </c>
      <c r="AT100" s="3" t="s">
        <v>37</v>
      </c>
      <c r="AU100" s="2" t="s">
        <v>73</v>
      </c>
      <c r="AV100" s="3">
        <v>2420</v>
      </c>
      <c r="AY100" s="3">
        <v>555.05283602782094</v>
      </c>
      <c r="BB100" s="3" t="s">
        <v>38</v>
      </c>
    </row>
    <row r="101" spans="2:54" ht="18" customHeight="1" x14ac:dyDescent="0.3">
      <c r="B101" s="5" t="str">
        <f t="shared" si="23"/>
        <v>KID</v>
      </c>
      <c r="C101" s="5" t="str">
        <f t="shared" si="24"/>
        <v>T03</v>
      </c>
      <c r="D101" s="50" t="s">
        <v>112</v>
      </c>
      <c r="E101" s="50" t="s">
        <v>175</v>
      </c>
      <c r="F101" s="50">
        <v>699</v>
      </c>
      <c r="G101" s="85" t="s">
        <v>13</v>
      </c>
      <c r="H101" s="51">
        <f t="shared" si="25"/>
        <v>45996</v>
      </c>
      <c r="J101" s="2" t="s">
        <v>59</v>
      </c>
      <c r="K101" s="2" t="s">
        <v>63</v>
      </c>
      <c r="L101" s="132">
        <v>45838</v>
      </c>
      <c r="M101" s="2" t="s">
        <v>176</v>
      </c>
      <c r="N101" s="2" t="s">
        <v>9</v>
      </c>
      <c r="O101" s="2">
        <v>705</v>
      </c>
      <c r="P101" s="2">
        <v>1</v>
      </c>
      <c r="AJ101" s="3" t="s">
        <v>69</v>
      </c>
      <c r="AK101" s="2" t="s">
        <v>73</v>
      </c>
      <c r="AL101" s="31">
        <v>2487</v>
      </c>
      <c r="AP101" s="31">
        <v>3879.2241203928502</v>
      </c>
      <c r="AR101" s="2" t="s">
        <v>98</v>
      </c>
      <c r="AT101" s="3" t="s">
        <v>66</v>
      </c>
      <c r="AU101" s="2" t="s">
        <v>73</v>
      </c>
      <c r="AV101" s="3">
        <v>2417</v>
      </c>
      <c r="AY101" s="3">
        <v>2560.29256996304</v>
      </c>
      <c r="BB101" s="3" t="s">
        <v>92</v>
      </c>
    </row>
    <row r="102" spans="2:54" ht="18" customHeight="1" x14ac:dyDescent="0.3">
      <c r="B102" s="5" t="str">
        <f t="shared" si="23"/>
        <v>KID</v>
      </c>
      <c r="C102" s="5" t="str">
        <f t="shared" si="24"/>
        <v>T03</v>
      </c>
      <c r="D102" s="50" t="s">
        <v>112</v>
      </c>
      <c r="E102" s="50" t="s">
        <v>175</v>
      </c>
      <c r="F102" s="50">
        <v>701</v>
      </c>
      <c r="G102" s="85" t="s">
        <v>13</v>
      </c>
      <c r="H102" s="51">
        <f t="shared" si="25"/>
        <v>45996</v>
      </c>
      <c r="J102" s="2" t="s">
        <v>59</v>
      </c>
      <c r="K102" s="2" t="s">
        <v>63</v>
      </c>
      <c r="L102" s="132">
        <v>45838</v>
      </c>
      <c r="M102" s="2" t="s">
        <v>176</v>
      </c>
      <c r="N102" s="2" t="s">
        <v>9</v>
      </c>
      <c r="O102" s="2">
        <v>700</v>
      </c>
      <c r="P102" s="2">
        <v>1</v>
      </c>
      <c r="AJ102" s="3" t="s">
        <v>100</v>
      </c>
      <c r="AK102" s="2" t="s">
        <v>73</v>
      </c>
      <c r="AL102" s="31">
        <v>2489</v>
      </c>
      <c r="AP102" s="31">
        <v>1507.05619351562</v>
      </c>
      <c r="AR102" s="2" t="s">
        <v>99</v>
      </c>
      <c r="AT102" s="3" t="s">
        <v>67</v>
      </c>
      <c r="AU102" s="2" t="s">
        <v>73</v>
      </c>
      <c r="AV102" s="3">
        <v>592</v>
      </c>
      <c r="AY102" s="3">
        <v>938.65249515718301</v>
      </c>
      <c r="BB102" s="3" t="s">
        <v>82</v>
      </c>
    </row>
    <row r="103" spans="2:54" ht="18" customHeight="1" x14ac:dyDescent="0.3">
      <c r="B103" s="5" t="str">
        <f t="shared" si="23"/>
        <v>KID</v>
      </c>
      <c r="C103" s="5" t="str">
        <f t="shared" si="24"/>
        <v>T03</v>
      </c>
      <c r="D103" s="50" t="s">
        <v>112</v>
      </c>
      <c r="E103" s="50" t="s">
        <v>175</v>
      </c>
      <c r="F103" s="50">
        <v>900</v>
      </c>
      <c r="G103" s="85" t="s">
        <v>13</v>
      </c>
      <c r="H103" s="51">
        <f t="shared" si="25"/>
        <v>45996</v>
      </c>
      <c r="J103" s="2" t="s">
        <v>59</v>
      </c>
      <c r="K103" s="2" t="s">
        <v>63</v>
      </c>
      <c r="L103" s="132">
        <v>45838</v>
      </c>
      <c r="M103" s="2" t="s">
        <v>176</v>
      </c>
      <c r="N103" s="2" t="s">
        <v>9</v>
      </c>
      <c r="O103" s="2">
        <v>710</v>
      </c>
      <c r="P103" s="2">
        <v>1</v>
      </c>
      <c r="AJ103" s="3" t="s">
        <v>95</v>
      </c>
      <c r="AK103" s="2" t="s">
        <v>73</v>
      </c>
      <c r="AL103" s="31">
        <v>2467</v>
      </c>
      <c r="AP103" s="31">
        <v>11070.0195826649</v>
      </c>
      <c r="AR103" s="2" t="s">
        <v>94</v>
      </c>
      <c r="AT103" s="3" t="s">
        <v>29</v>
      </c>
      <c r="AU103" s="2" t="s">
        <v>73</v>
      </c>
      <c r="AV103" s="3">
        <v>2412</v>
      </c>
      <c r="AY103" s="3">
        <v>525.41184294294305</v>
      </c>
      <c r="BB103" s="3" t="s">
        <v>30</v>
      </c>
    </row>
    <row r="104" spans="2:54" ht="18" customHeight="1" x14ac:dyDescent="0.3">
      <c r="B104" s="5" t="str">
        <f t="shared" si="23"/>
        <v>KID</v>
      </c>
      <c r="C104" s="5" t="str">
        <f t="shared" si="24"/>
        <v>T03</v>
      </c>
      <c r="D104" s="50" t="s">
        <v>112</v>
      </c>
      <c r="E104" s="50" t="s">
        <v>175</v>
      </c>
      <c r="F104" s="50">
        <v>703</v>
      </c>
      <c r="G104" s="85" t="s">
        <v>13</v>
      </c>
      <c r="H104" s="51">
        <f t="shared" si="25"/>
        <v>45996</v>
      </c>
      <c r="J104" s="2" t="s">
        <v>59</v>
      </c>
      <c r="K104" s="2" t="s">
        <v>63</v>
      </c>
      <c r="L104" s="132">
        <v>45838</v>
      </c>
      <c r="M104" s="2" t="s">
        <v>176</v>
      </c>
      <c r="N104" s="2" t="s">
        <v>13</v>
      </c>
      <c r="O104" s="2">
        <v>690</v>
      </c>
      <c r="P104" s="2">
        <v>1</v>
      </c>
      <c r="AJ104" s="3" t="s">
        <v>31</v>
      </c>
      <c r="AK104" s="2" t="s">
        <v>73</v>
      </c>
      <c r="AL104" s="31">
        <v>2492</v>
      </c>
      <c r="AP104" s="31">
        <v>1463.2414761278801</v>
      </c>
      <c r="AR104" s="2" t="s">
        <v>32</v>
      </c>
      <c r="AT104" s="3" t="s">
        <v>68</v>
      </c>
      <c r="AU104" s="2" t="s">
        <v>73</v>
      </c>
      <c r="AV104" s="3">
        <v>2414</v>
      </c>
      <c r="AY104" s="3">
        <v>400.14259728141599</v>
      </c>
      <c r="BB104" s="3" t="s">
        <v>18</v>
      </c>
    </row>
    <row r="105" spans="2:54" ht="18" customHeight="1" x14ac:dyDescent="0.3">
      <c r="B105" s="5" t="str">
        <f t="shared" si="23"/>
        <v>KID</v>
      </c>
      <c r="C105" s="5" t="str">
        <f t="shared" si="24"/>
        <v>T03</v>
      </c>
      <c r="D105" s="50" t="s">
        <v>112</v>
      </c>
      <c r="E105" s="50" t="s">
        <v>175</v>
      </c>
      <c r="F105" s="50">
        <v>902</v>
      </c>
      <c r="G105" s="85" t="s">
        <v>13</v>
      </c>
      <c r="H105" s="51">
        <f t="shared" si="25"/>
        <v>45996</v>
      </c>
      <c r="J105" s="2" t="s">
        <v>59</v>
      </c>
      <c r="K105" s="2" t="s">
        <v>63</v>
      </c>
      <c r="L105" s="132">
        <v>45838</v>
      </c>
      <c r="M105" s="2" t="s">
        <v>176</v>
      </c>
      <c r="N105" s="2" t="s">
        <v>13</v>
      </c>
      <c r="O105" s="2">
        <v>691</v>
      </c>
      <c r="P105" s="2">
        <v>1</v>
      </c>
      <c r="AJ105" s="3" t="s">
        <v>21</v>
      </c>
      <c r="AK105" s="2" t="s">
        <v>73</v>
      </c>
      <c r="AL105" s="31">
        <v>2494</v>
      </c>
      <c r="AP105" s="31">
        <v>698.95502727038104</v>
      </c>
      <c r="AR105" s="2" t="s">
        <v>22</v>
      </c>
      <c r="AT105" s="3" t="s">
        <v>3</v>
      </c>
      <c r="AU105" s="2" t="s">
        <v>73</v>
      </c>
      <c r="AV105" s="3">
        <v>2416</v>
      </c>
      <c r="AY105" s="3">
        <v>436.68467442978999</v>
      </c>
      <c r="BB105" s="3" t="s">
        <v>4</v>
      </c>
    </row>
    <row r="106" spans="2:54" ht="18" customHeight="1" x14ac:dyDescent="0.3">
      <c r="B106" s="5" t="str">
        <f t="shared" si="23"/>
        <v>KID</v>
      </c>
      <c r="C106" s="5" t="str">
        <f t="shared" si="24"/>
        <v>T03</v>
      </c>
      <c r="D106" s="50" t="s">
        <v>112</v>
      </c>
      <c r="E106" s="50" t="s">
        <v>175</v>
      </c>
      <c r="F106" s="50">
        <v>706</v>
      </c>
      <c r="G106" s="85" t="s">
        <v>13</v>
      </c>
      <c r="H106" s="51">
        <f t="shared" si="25"/>
        <v>45996</v>
      </c>
      <c r="J106" s="2" t="s">
        <v>59</v>
      </c>
      <c r="K106" s="2" t="s">
        <v>63</v>
      </c>
      <c r="L106" s="132">
        <v>45838</v>
      </c>
      <c r="M106" s="2" t="s">
        <v>176</v>
      </c>
      <c r="N106" s="2" t="s">
        <v>13</v>
      </c>
      <c r="O106" s="2">
        <v>692</v>
      </c>
      <c r="P106" s="2">
        <v>1</v>
      </c>
      <c r="AJ106" s="3" t="s">
        <v>16</v>
      </c>
      <c r="AK106" s="2" t="s">
        <v>73</v>
      </c>
      <c r="AL106" s="31">
        <v>2476</v>
      </c>
      <c r="AP106" s="31">
        <v>863.38397011276004</v>
      </c>
      <c r="AR106" s="2" t="s">
        <v>17</v>
      </c>
      <c r="AT106" s="7" t="s">
        <v>9</v>
      </c>
      <c r="AU106" s="48" t="s">
        <v>73</v>
      </c>
      <c r="AV106" s="7">
        <v>114</v>
      </c>
      <c r="AW106" s="7">
        <v>2400</v>
      </c>
      <c r="AX106" s="7">
        <v>2400</v>
      </c>
      <c r="AY106" s="3">
        <v>1075.6240835810299</v>
      </c>
      <c r="AZ106" s="7">
        <v>2400</v>
      </c>
      <c r="BA106" s="49">
        <v>2400</v>
      </c>
      <c r="BB106" s="7" t="s">
        <v>10</v>
      </c>
    </row>
    <row r="107" spans="2:54" ht="18" customHeight="1" x14ac:dyDescent="0.3">
      <c r="B107" s="5" t="str">
        <f t="shared" si="23"/>
        <v>KID</v>
      </c>
      <c r="C107" s="5" t="str">
        <f t="shared" si="24"/>
        <v>T03</v>
      </c>
      <c r="D107" s="50" t="s">
        <v>112</v>
      </c>
      <c r="E107" s="50" t="s">
        <v>175</v>
      </c>
      <c r="F107" s="50">
        <v>707</v>
      </c>
      <c r="G107" s="85" t="s">
        <v>13</v>
      </c>
      <c r="H107" s="51">
        <f t="shared" si="25"/>
        <v>45996</v>
      </c>
      <c r="J107" s="2" t="s">
        <v>59</v>
      </c>
      <c r="K107" s="2" t="s">
        <v>63</v>
      </c>
      <c r="L107" s="132">
        <v>45838</v>
      </c>
      <c r="M107" s="2" t="s">
        <v>176</v>
      </c>
      <c r="N107" s="2" t="s">
        <v>13</v>
      </c>
      <c r="O107" s="2">
        <v>694</v>
      </c>
      <c r="P107" s="2">
        <v>1</v>
      </c>
      <c r="AJ107" s="3" t="s">
        <v>53</v>
      </c>
      <c r="AK107" s="2" t="s">
        <v>73</v>
      </c>
      <c r="AL107" s="31">
        <v>2478</v>
      </c>
      <c r="AP107" s="31">
        <v>373.44931624093402</v>
      </c>
      <c r="AR107" s="2" t="s">
        <v>54</v>
      </c>
      <c r="AT107" s="3" t="s">
        <v>44</v>
      </c>
      <c r="AU107" s="2" t="s">
        <v>73</v>
      </c>
      <c r="AV107" s="3">
        <v>2463</v>
      </c>
      <c r="AW107" s="3">
        <v>394.57540373218001</v>
      </c>
      <c r="AX107" s="3">
        <v>394.57540373218001</v>
      </c>
      <c r="AY107" s="3">
        <v>394.57540373218001</v>
      </c>
      <c r="AZ107" s="3">
        <v>394.57540373218001</v>
      </c>
      <c r="BA107" s="31">
        <v>394.57540373218001</v>
      </c>
      <c r="BB107" s="3" t="s">
        <v>45</v>
      </c>
    </row>
    <row r="108" spans="2:54" ht="18" customHeight="1" x14ac:dyDescent="0.3">
      <c r="B108" s="5" t="str">
        <f t="shared" si="23"/>
        <v>KID</v>
      </c>
      <c r="C108" s="5" t="str">
        <f t="shared" si="24"/>
        <v>T03</v>
      </c>
      <c r="D108" s="50" t="s">
        <v>112</v>
      </c>
      <c r="E108" s="50" t="s">
        <v>175</v>
      </c>
      <c r="F108" s="50">
        <v>709</v>
      </c>
      <c r="G108" s="85" t="s">
        <v>13</v>
      </c>
      <c r="H108" s="51">
        <f t="shared" si="25"/>
        <v>45996</v>
      </c>
      <c r="J108" s="2" t="s">
        <v>59</v>
      </c>
      <c r="K108" s="2" t="s">
        <v>63</v>
      </c>
      <c r="L108" s="132">
        <v>45838</v>
      </c>
      <c r="M108" s="2" t="s">
        <v>176</v>
      </c>
      <c r="N108" s="2" t="s">
        <v>13</v>
      </c>
      <c r="O108" s="2">
        <v>695</v>
      </c>
      <c r="P108" s="2">
        <v>1</v>
      </c>
      <c r="AJ108" s="3" t="s">
        <v>19</v>
      </c>
      <c r="AK108" s="2" t="s">
        <v>73</v>
      </c>
      <c r="AL108" s="31">
        <v>2480</v>
      </c>
      <c r="AP108" s="31">
        <v>661.98061091504303</v>
      </c>
      <c r="AR108" s="2" t="s">
        <v>20</v>
      </c>
      <c r="AT108" s="3" t="s">
        <v>15</v>
      </c>
      <c r="AU108" s="2" t="s">
        <v>73</v>
      </c>
      <c r="AV108" s="3">
        <v>2484</v>
      </c>
      <c r="AW108" s="3">
        <v>390.66132553695002</v>
      </c>
      <c r="AX108" s="3">
        <v>390.66132553695002</v>
      </c>
      <c r="AY108" s="3">
        <v>390.66132553695002</v>
      </c>
      <c r="AZ108" s="3">
        <v>390.66132553695002</v>
      </c>
      <c r="BA108" s="31">
        <v>390.66132553695002</v>
      </c>
      <c r="BB108" s="3" t="s">
        <v>97</v>
      </c>
    </row>
    <row r="109" spans="2:54" ht="18" customHeight="1" x14ac:dyDescent="0.3">
      <c r="B109" s="5" t="str">
        <f t="shared" si="23"/>
        <v>KID</v>
      </c>
      <c r="C109" s="5" t="str">
        <f t="shared" si="24"/>
        <v>T03</v>
      </c>
      <c r="D109" s="50" t="s">
        <v>112</v>
      </c>
      <c r="E109" s="50" t="s">
        <v>175</v>
      </c>
      <c r="F109" s="50">
        <v>903</v>
      </c>
      <c r="G109" s="85" t="s">
        <v>13</v>
      </c>
      <c r="H109" s="51">
        <f t="shared" si="25"/>
        <v>45996</v>
      </c>
      <c r="J109" s="2" t="s">
        <v>59</v>
      </c>
      <c r="K109" s="2" t="s">
        <v>63</v>
      </c>
      <c r="L109" s="132">
        <v>45838</v>
      </c>
      <c r="M109" s="2" t="s">
        <v>176</v>
      </c>
      <c r="N109" s="2" t="s">
        <v>13</v>
      </c>
      <c r="O109" s="2">
        <v>697</v>
      </c>
      <c r="P109" s="2">
        <v>1</v>
      </c>
      <c r="AJ109" s="3" t="s">
        <v>23</v>
      </c>
      <c r="AK109" s="2" t="s">
        <v>73</v>
      </c>
      <c r="AL109" s="31">
        <v>2483</v>
      </c>
      <c r="AP109" s="31">
        <v>236.46451473616699</v>
      </c>
      <c r="AR109" s="2" t="s">
        <v>24</v>
      </c>
      <c r="AT109" s="3" t="s">
        <v>23</v>
      </c>
      <c r="AU109" s="2" t="s">
        <v>73</v>
      </c>
      <c r="AV109" s="3">
        <v>2483</v>
      </c>
      <c r="AW109" s="3">
        <v>286.33042727761</v>
      </c>
      <c r="AX109" s="3">
        <v>286.33042727761</v>
      </c>
      <c r="AY109" s="3">
        <v>286.33042727761</v>
      </c>
      <c r="AZ109" s="3">
        <v>286.33042727761</v>
      </c>
      <c r="BA109" s="31">
        <v>286.33042727761</v>
      </c>
      <c r="BB109" s="3" t="s">
        <v>24</v>
      </c>
    </row>
    <row r="110" spans="2:54" ht="18" customHeight="1" x14ac:dyDescent="0.3">
      <c r="B110" s="5" t="str">
        <f t="shared" si="23"/>
        <v>KID</v>
      </c>
      <c r="C110" s="5" t="str">
        <f t="shared" si="24"/>
        <v>T03</v>
      </c>
      <c r="D110" s="50" t="s">
        <v>112</v>
      </c>
      <c r="E110" s="50" t="s">
        <v>175</v>
      </c>
      <c r="F110" s="50">
        <v>904</v>
      </c>
      <c r="G110" s="85" t="s">
        <v>13</v>
      </c>
      <c r="H110" s="51">
        <f t="shared" si="25"/>
        <v>45996</v>
      </c>
      <c r="J110" s="2" t="s">
        <v>59</v>
      </c>
      <c r="K110" s="2" t="s">
        <v>63</v>
      </c>
      <c r="L110" s="132">
        <v>45838</v>
      </c>
      <c r="M110" s="2" t="s">
        <v>176</v>
      </c>
      <c r="N110" s="2" t="s">
        <v>13</v>
      </c>
      <c r="O110" s="2">
        <v>698</v>
      </c>
      <c r="P110" s="2">
        <v>1</v>
      </c>
      <c r="AJ110" s="3" t="s">
        <v>15</v>
      </c>
      <c r="AK110" s="2" t="s">
        <v>73</v>
      </c>
      <c r="AL110" s="31">
        <v>2484</v>
      </c>
      <c r="AP110" s="31">
        <v>353.30679412921199</v>
      </c>
      <c r="AR110" s="2" t="s">
        <v>97</v>
      </c>
      <c r="AT110" s="3" t="s">
        <v>19</v>
      </c>
      <c r="AU110" s="2" t="s">
        <v>73</v>
      </c>
      <c r="AV110" s="3">
        <v>2480</v>
      </c>
      <c r="AW110" s="3">
        <v>296.22126861900699</v>
      </c>
      <c r="AX110" s="3">
        <v>296.22126861900699</v>
      </c>
      <c r="AY110" s="3">
        <v>296.22126861900699</v>
      </c>
      <c r="AZ110" s="3">
        <v>296.22126861900699</v>
      </c>
      <c r="BA110" s="31">
        <v>296.22126861900699</v>
      </c>
      <c r="BB110" s="3" t="s">
        <v>20</v>
      </c>
    </row>
    <row r="111" spans="2:54" ht="18" customHeight="1" x14ac:dyDescent="0.3">
      <c r="B111" s="5" t="str">
        <f t="shared" si="23"/>
        <v>KID</v>
      </c>
      <c r="C111" s="5" t="str">
        <f t="shared" si="24"/>
        <v>T03</v>
      </c>
      <c r="D111" s="50" t="s">
        <v>112</v>
      </c>
      <c r="E111" s="50" t="s">
        <v>175</v>
      </c>
      <c r="F111" s="50">
        <v>693</v>
      </c>
      <c r="G111" s="85" t="s">
        <v>13</v>
      </c>
      <c r="H111" s="51">
        <f t="shared" si="25"/>
        <v>45996</v>
      </c>
      <c r="J111" s="2" t="s">
        <v>59</v>
      </c>
      <c r="K111" s="2" t="s">
        <v>63</v>
      </c>
      <c r="L111" s="132">
        <v>45838</v>
      </c>
      <c r="M111" s="2" t="s">
        <v>176</v>
      </c>
      <c r="N111" s="2" t="s">
        <v>13</v>
      </c>
      <c r="O111" s="2">
        <v>699</v>
      </c>
      <c r="P111" s="2">
        <v>1</v>
      </c>
      <c r="AJ111" s="3" t="s">
        <v>44</v>
      </c>
      <c r="AK111" s="2" t="s">
        <v>73</v>
      </c>
      <c r="AL111" s="31">
        <v>2463</v>
      </c>
      <c r="AP111" s="31">
        <v>425.83925407790599</v>
      </c>
      <c r="AR111" s="2" t="s">
        <v>45</v>
      </c>
      <c r="AT111" s="3" t="s">
        <v>53</v>
      </c>
      <c r="AU111" s="2" t="s">
        <v>73</v>
      </c>
      <c r="AV111" s="3">
        <v>2478</v>
      </c>
      <c r="AW111" s="3">
        <v>680.50221335704396</v>
      </c>
      <c r="AX111" s="3">
        <v>680.50221335704396</v>
      </c>
      <c r="AY111" s="3">
        <v>680.50221335704396</v>
      </c>
      <c r="AZ111" s="3">
        <v>680.50221335704396</v>
      </c>
      <c r="BA111" s="31">
        <v>680.50221335704396</v>
      </c>
      <c r="BB111" s="3" t="s">
        <v>54</v>
      </c>
    </row>
    <row r="112" spans="2:54" ht="18" customHeight="1" x14ac:dyDescent="0.3">
      <c r="B112" s="5" t="str">
        <f t="shared" si="23"/>
        <v>KID</v>
      </c>
      <c r="C112" s="5" t="str">
        <f t="shared" si="24"/>
        <v>T03</v>
      </c>
      <c r="D112" s="50" t="s">
        <v>112</v>
      </c>
      <c r="E112" s="50" t="s">
        <v>175</v>
      </c>
      <c r="F112" s="50">
        <v>907</v>
      </c>
      <c r="G112" s="85" t="s">
        <v>13</v>
      </c>
      <c r="H112" s="51">
        <f t="shared" si="25"/>
        <v>45996</v>
      </c>
      <c r="J112" s="2" t="s">
        <v>59</v>
      </c>
      <c r="K112" s="2" t="s">
        <v>63</v>
      </c>
      <c r="L112" s="132">
        <v>45838</v>
      </c>
      <c r="M112" s="2" t="s">
        <v>176</v>
      </c>
      <c r="N112" s="2" t="s">
        <v>13</v>
      </c>
      <c r="O112" s="2">
        <v>701</v>
      </c>
      <c r="P112" s="2">
        <v>1</v>
      </c>
      <c r="AJ112" s="3" t="s">
        <v>9</v>
      </c>
      <c r="AK112" s="2" t="s">
        <v>73</v>
      </c>
      <c r="AL112" s="31">
        <v>114</v>
      </c>
      <c r="AP112" s="31">
        <v>391.72133234544998</v>
      </c>
      <c r="AR112" s="2" t="s">
        <v>10</v>
      </c>
      <c r="AT112" s="3" t="s">
        <v>16</v>
      </c>
      <c r="AU112" s="2" t="s">
        <v>73</v>
      </c>
      <c r="AV112" s="3">
        <v>2476</v>
      </c>
      <c r="AW112" s="3">
        <v>416.75127005464202</v>
      </c>
      <c r="AX112" s="3">
        <v>416.75127005464202</v>
      </c>
      <c r="AY112" s="3">
        <v>416.75127005464202</v>
      </c>
      <c r="AZ112" s="3">
        <v>416.75127005464202</v>
      </c>
      <c r="BA112" s="31">
        <v>416.75127005464202</v>
      </c>
      <c r="BB112" s="3" t="s">
        <v>17</v>
      </c>
    </row>
    <row r="113" spans="2:54" ht="18" customHeight="1" x14ac:dyDescent="0.3">
      <c r="B113" s="5" t="str">
        <f t="shared" si="23"/>
        <v>KID</v>
      </c>
      <c r="C113" s="5" t="str">
        <f t="shared" si="24"/>
        <v>T03</v>
      </c>
      <c r="D113" s="50" t="s">
        <v>112</v>
      </c>
      <c r="E113" s="50" t="s">
        <v>175</v>
      </c>
      <c r="F113" s="50">
        <v>711</v>
      </c>
      <c r="G113" s="85" t="s">
        <v>13</v>
      </c>
      <c r="H113" s="51">
        <f t="shared" si="25"/>
        <v>45996</v>
      </c>
      <c r="J113" s="2" t="s">
        <v>59</v>
      </c>
      <c r="K113" s="2" t="s">
        <v>63</v>
      </c>
      <c r="L113" s="132">
        <v>45838</v>
      </c>
      <c r="M113" s="2" t="s">
        <v>176</v>
      </c>
      <c r="N113" s="2" t="s">
        <v>13</v>
      </c>
      <c r="O113" s="2">
        <v>900</v>
      </c>
      <c r="P113" s="2">
        <v>1</v>
      </c>
      <c r="AJ113" s="76" t="s">
        <v>7</v>
      </c>
      <c r="AK113" s="45" t="s">
        <v>74</v>
      </c>
      <c r="AL113" s="46">
        <v>7</v>
      </c>
      <c r="AM113" s="32">
        <v>2.56</v>
      </c>
      <c r="AN113" s="77"/>
      <c r="AO113" s="77"/>
      <c r="AP113" s="77"/>
      <c r="AQ113" s="77"/>
      <c r="AR113" s="45" t="s">
        <v>8</v>
      </c>
      <c r="AT113" s="3" t="s">
        <v>21</v>
      </c>
      <c r="AU113" s="2" t="s">
        <v>73</v>
      </c>
      <c r="AV113" s="3">
        <v>2494</v>
      </c>
      <c r="AW113" s="3">
        <v>752.93188047394005</v>
      </c>
      <c r="AX113" s="3">
        <v>752.93188047394005</v>
      </c>
      <c r="AY113" s="3">
        <v>752.93188047394005</v>
      </c>
      <c r="AZ113" s="3">
        <v>752.93188047394005</v>
      </c>
      <c r="BA113" s="31">
        <v>752.93188047394005</v>
      </c>
      <c r="BB113" s="3" t="s">
        <v>22</v>
      </c>
    </row>
    <row r="114" spans="2:54" ht="18" customHeight="1" x14ac:dyDescent="0.3">
      <c r="B114" s="5" t="str">
        <f t="shared" si="23"/>
        <v>KID</v>
      </c>
      <c r="C114" s="5" t="str">
        <f t="shared" si="24"/>
        <v>T03</v>
      </c>
      <c r="D114" s="50" t="s">
        <v>112</v>
      </c>
      <c r="E114" s="50" t="s">
        <v>175</v>
      </c>
      <c r="F114" s="50">
        <v>696</v>
      </c>
      <c r="G114" s="85" t="s">
        <v>13</v>
      </c>
      <c r="H114" s="51">
        <f t="shared" si="25"/>
        <v>45996</v>
      </c>
      <c r="J114" s="2" t="s">
        <v>59</v>
      </c>
      <c r="K114" s="2" t="s">
        <v>63</v>
      </c>
      <c r="L114" s="132">
        <v>45838</v>
      </c>
      <c r="M114" s="2" t="s">
        <v>176</v>
      </c>
      <c r="N114" s="2" t="s">
        <v>13</v>
      </c>
      <c r="O114" s="2">
        <v>703</v>
      </c>
      <c r="P114" s="2">
        <v>1</v>
      </c>
      <c r="AK114" s="2"/>
      <c r="AL114" s="31"/>
      <c r="AR114" s="2"/>
      <c r="AT114" s="3" t="s">
        <v>31</v>
      </c>
      <c r="AU114" s="2" t="s">
        <v>73</v>
      </c>
      <c r="AV114" s="3">
        <v>2492</v>
      </c>
      <c r="AW114" s="3">
        <v>697.63677696901095</v>
      </c>
      <c r="AX114" s="3">
        <v>697.63677696901095</v>
      </c>
      <c r="AY114" s="3">
        <v>697.63677696901095</v>
      </c>
      <c r="AZ114" s="3">
        <v>697.63677696901095</v>
      </c>
      <c r="BA114" s="31">
        <v>697.63677696901095</v>
      </c>
      <c r="BB114" s="3" t="s">
        <v>32</v>
      </c>
    </row>
    <row r="115" spans="2:54" ht="18" customHeight="1" x14ac:dyDescent="0.3">
      <c r="B115" s="5" t="str">
        <f t="shared" si="23"/>
        <v>KID</v>
      </c>
      <c r="C115" s="5" t="str">
        <f t="shared" si="24"/>
        <v>T03</v>
      </c>
      <c r="D115" s="50" t="s">
        <v>112</v>
      </c>
      <c r="E115" s="50" t="s">
        <v>175</v>
      </c>
      <c r="F115" s="50">
        <v>905</v>
      </c>
      <c r="G115" s="85" t="s">
        <v>13</v>
      </c>
      <c r="H115" s="51">
        <f t="shared" si="25"/>
        <v>45996</v>
      </c>
      <c r="J115" s="2" t="s">
        <v>59</v>
      </c>
      <c r="K115" s="2" t="s">
        <v>63</v>
      </c>
      <c r="L115" s="132">
        <v>45838</v>
      </c>
      <c r="M115" s="2" t="s">
        <v>176</v>
      </c>
      <c r="N115" s="2" t="s">
        <v>13</v>
      </c>
      <c r="O115" s="2">
        <v>902</v>
      </c>
      <c r="P115" s="2">
        <v>1</v>
      </c>
      <c r="AK115" s="2"/>
      <c r="AL115" s="31"/>
      <c r="AO115" s="7"/>
      <c r="AT115" s="3" t="s">
        <v>95</v>
      </c>
      <c r="AU115" s="2" t="s">
        <v>73</v>
      </c>
      <c r="AV115" s="3">
        <v>2467</v>
      </c>
      <c r="AZ115" s="3">
        <v>1508.47278810955</v>
      </c>
      <c r="BA115" s="31"/>
      <c r="BB115" s="3" t="s">
        <v>94</v>
      </c>
    </row>
    <row r="116" spans="2:54" ht="18" customHeight="1" x14ac:dyDescent="0.3">
      <c r="B116" s="5" t="str">
        <f t="shared" si="23"/>
        <v>KID</v>
      </c>
      <c r="C116" s="5" t="str">
        <f t="shared" si="24"/>
        <v>T03</v>
      </c>
      <c r="D116" s="50" t="s">
        <v>112</v>
      </c>
      <c r="E116" s="50" t="s">
        <v>175</v>
      </c>
      <c r="F116" s="50">
        <v>906</v>
      </c>
      <c r="G116" s="85" t="s">
        <v>13</v>
      </c>
      <c r="H116" s="51">
        <f t="shared" si="25"/>
        <v>45996</v>
      </c>
      <c r="J116" s="2" t="s">
        <v>59</v>
      </c>
      <c r="K116" s="2" t="s">
        <v>63</v>
      </c>
      <c r="L116" s="132">
        <v>45838</v>
      </c>
      <c r="M116" s="2" t="s">
        <v>176</v>
      </c>
      <c r="N116" s="2" t="s">
        <v>13</v>
      </c>
      <c r="O116" s="2">
        <v>706</v>
      </c>
      <c r="P116" s="2">
        <v>1</v>
      </c>
      <c r="AK116" s="2"/>
      <c r="AL116" s="31"/>
      <c r="AO116" s="7"/>
      <c r="AT116" s="3" t="s">
        <v>100</v>
      </c>
      <c r="AU116" s="2" t="s">
        <v>73</v>
      </c>
      <c r="AV116" s="3">
        <v>2489</v>
      </c>
      <c r="AW116" s="3">
        <v>12458.865119999</v>
      </c>
      <c r="AX116" s="3">
        <v>12458.865119999</v>
      </c>
      <c r="AY116" s="3">
        <v>12458.865119999</v>
      </c>
      <c r="AZ116" s="3">
        <v>11362.9285248173</v>
      </c>
      <c r="BA116" s="31">
        <v>12458.865119999</v>
      </c>
      <c r="BB116" s="3" t="s">
        <v>99</v>
      </c>
    </row>
    <row r="117" spans="2:54" ht="18" customHeight="1" x14ac:dyDescent="0.3">
      <c r="B117" s="5" t="str">
        <f t="shared" si="23"/>
        <v>KID</v>
      </c>
      <c r="C117" s="5" t="str">
        <f t="shared" si="24"/>
        <v>T03</v>
      </c>
      <c r="D117" s="50" t="s">
        <v>112</v>
      </c>
      <c r="E117" s="50" t="s">
        <v>175</v>
      </c>
      <c r="F117" s="50">
        <v>702</v>
      </c>
      <c r="G117" s="85" t="s">
        <v>13</v>
      </c>
      <c r="H117" s="51">
        <f t="shared" si="25"/>
        <v>45996</v>
      </c>
      <c r="J117" s="2" t="s">
        <v>59</v>
      </c>
      <c r="K117" s="2" t="s">
        <v>63</v>
      </c>
      <c r="L117" s="132">
        <v>45838</v>
      </c>
      <c r="M117" s="2" t="s">
        <v>176</v>
      </c>
      <c r="N117" s="2" t="s">
        <v>13</v>
      </c>
      <c r="O117" s="2">
        <v>707</v>
      </c>
      <c r="P117" s="2">
        <v>1</v>
      </c>
      <c r="AK117" s="2"/>
      <c r="AL117" s="31"/>
      <c r="AO117" s="7"/>
      <c r="AT117" s="3" t="s">
        <v>69</v>
      </c>
      <c r="AU117" s="2" t="s">
        <v>73</v>
      </c>
      <c r="AV117" s="3">
        <v>2487</v>
      </c>
      <c r="AW117" s="3">
        <v>1542.36245174232</v>
      </c>
      <c r="AX117" s="3">
        <v>1542.36245174232</v>
      </c>
      <c r="AY117" s="3">
        <v>1542.36245174232</v>
      </c>
      <c r="AZ117" s="3">
        <v>1542.36245174232</v>
      </c>
      <c r="BA117" s="31">
        <v>1542.36245174232</v>
      </c>
      <c r="BB117" s="3" t="s">
        <v>98</v>
      </c>
    </row>
    <row r="118" spans="2:54" ht="18" customHeight="1" x14ac:dyDescent="0.3">
      <c r="B118" s="5" t="str">
        <f t="shared" si="23"/>
        <v>KID</v>
      </c>
      <c r="C118" s="5" t="str">
        <f t="shared" si="24"/>
        <v>T03</v>
      </c>
      <c r="D118" s="50" t="s">
        <v>112</v>
      </c>
      <c r="E118" s="50" t="s">
        <v>175</v>
      </c>
      <c r="F118" s="50">
        <v>704</v>
      </c>
      <c r="G118" s="85" t="s">
        <v>13</v>
      </c>
      <c r="H118" s="51">
        <f t="shared" si="25"/>
        <v>45996</v>
      </c>
      <c r="J118" s="2" t="s">
        <v>59</v>
      </c>
      <c r="K118" s="2" t="s">
        <v>63</v>
      </c>
      <c r="L118" s="132">
        <v>45838</v>
      </c>
      <c r="M118" s="2" t="s">
        <v>176</v>
      </c>
      <c r="N118" s="2" t="s">
        <v>13</v>
      </c>
      <c r="O118" s="2">
        <v>903</v>
      </c>
      <c r="P118" s="2">
        <v>1</v>
      </c>
      <c r="AK118" s="2"/>
      <c r="AL118" s="31"/>
      <c r="AO118" s="7"/>
      <c r="AT118" s="3" t="s">
        <v>25</v>
      </c>
      <c r="AU118" s="2" t="s">
        <v>73</v>
      </c>
      <c r="AV118" s="3">
        <v>2002</v>
      </c>
      <c r="AW118" s="3">
        <v>4004.2436921251401</v>
      </c>
      <c r="AX118" s="3">
        <v>4004.2436921251401</v>
      </c>
      <c r="AY118" s="3">
        <v>4004.2436921251401</v>
      </c>
      <c r="AZ118" s="3">
        <v>4004.2436921251401</v>
      </c>
      <c r="BA118" s="31">
        <v>4004.2436921251401</v>
      </c>
      <c r="BB118" s="3" t="s">
        <v>26</v>
      </c>
    </row>
    <row r="119" spans="2:54" ht="18" customHeight="1" x14ac:dyDescent="0.3">
      <c r="B119" s="5" t="str">
        <f t="shared" si="23"/>
        <v>KID</v>
      </c>
      <c r="C119" s="5" t="str">
        <f t="shared" si="24"/>
        <v>T03</v>
      </c>
      <c r="D119" s="50" t="s">
        <v>112</v>
      </c>
      <c r="E119" s="50" t="s">
        <v>175</v>
      </c>
      <c r="F119" s="50">
        <v>690</v>
      </c>
      <c r="G119" s="85" t="s">
        <v>13</v>
      </c>
      <c r="H119" s="51">
        <f t="shared" si="25"/>
        <v>45996</v>
      </c>
      <c r="J119" s="2" t="s">
        <v>59</v>
      </c>
      <c r="K119" s="2" t="s">
        <v>63</v>
      </c>
      <c r="L119" s="132">
        <v>45838</v>
      </c>
      <c r="M119" s="2" t="s">
        <v>176</v>
      </c>
      <c r="N119" s="2" t="s">
        <v>13</v>
      </c>
      <c r="O119" s="2">
        <v>693</v>
      </c>
      <c r="P119" s="2">
        <v>1</v>
      </c>
      <c r="AK119" s="2"/>
      <c r="AL119" s="31"/>
      <c r="AO119" s="7"/>
      <c r="AT119" s="3" t="s">
        <v>27</v>
      </c>
      <c r="AU119" s="2" t="s">
        <v>73</v>
      </c>
      <c r="AV119" s="3">
        <v>117</v>
      </c>
      <c r="AW119" s="3">
        <v>1278.1876633829499</v>
      </c>
      <c r="AX119" s="3">
        <v>1278.1876633829499</v>
      </c>
      <c r="AY119" s="3">
        <v>1278.1876633829499</v>
      </c>
      <c r="AZ119" s="3">
        <v>1278.1876633829499</v>
      </c>
      <c r="BA119" s="31">
        <v>1278.1876633829499</v>
      </c>
      <c r="BB119" s="3" t="s">
        <v>28</v>
      </c>
    </row>
    <row r="120" spans="2:54" ht="18" customHeight="1" x14ac:dyDescent="0.3">
      <c r="B120" s="5" t="str">
        <f t="shared" si="23"/>
        <v>KID</v>
      </c>
      <c r="C120" s="5" t="str">
        <f t="shared" si="24"/>
        <v>T03</v>
      </c>
      <c r="D120" s="50" t="s">
        <v>112</v>
      </c>
      <c r="E120" s="50" t="s">
        <v>176</v>
      </c>
      <c r="F120" s="50">
        <v>900</v>
      </c>
      <c r="G120" s="85" t="s">
        <v>13</v>
      </c>
      <c r="H120" s="51">
        <f t="shared" si="25"/>
        <v>45996</v>
      </c>
      <c r="J120" s="2" t="s">
        <v>59</v>
      </c>
      <c r="K120" s="2" t="s">
        <v>63</v>
      </c>
      <c r="L120" s="132">
        <v>45838</v>
      </c>
      <c r="M120" s="2" t="s">
        <v>176</v>
      </c>
      <c r="N120" s="2" t="s">
        <v>13</v>
      </c>
      <c r="O120" s="2">
        <v>907</v>
      </c>
      <c r="P120" s="2">
        <v>1</v>
      </c>
      <c r="AK120" s="2"/>
      <c r="AL120" s="31"/>
      <c r="AO120" s="7"/>
      <c r="AT120" s="7" t="s">
        <v>5</v>
      </c>
      <c r="AU120" s="48" t="s">
        <v>73</v>
      </c>
      <c r="AV120" s="7">
        <v>2323</v>
      </c>
      <c r="AW120" s="7">
        <v>586.52216746222302</v>
      </c>
      <c r="AX120" s="7">
        <v>586.52216746222302</v>
      </c>
      <c r="AY120" s="3">
        <v>586.52216746222302</v>
      </c>
      <c r="AZ120" s="7">
        <v>586.52216746222302</v>
      </c>
      <c r="BA120" s="49">
        <v>586.52216746222302</v>
      </c>
      <c r="BB120" s="7" t="s">
        <v>6</v>
      </c>
    </row>
    <row r="121" spans="2:54" ht="18" customHeight="1" x14ac:dyDescent="0.3">
      <c r="B121" s="5" t="str">
        <f t="shared" si="23"/>
        <v>KID</v>
      </c>
      <c r="C121" s="5" t="str">
        <f t="shared" si="24"/>
        <v>T03</v>
      </c>
      <c r="D121" s="50" t="s">
        <v>112</v>
      </c>
      <c r="E121" s="50" t="s">
        <v>176</v>
      </c>
      <c r="F121" s="50">
        <v>906</v>
      </c>
      <c r="G121" s="85" t="s">
        <v>13</v>
      </c>
      <c r="H121" s="51">
        <f t="shared" si="25"/>
        <v>45996</v>
      </c>
      <c r="J121" s="2" t="s">
        <v>59</v>
      </c>
      <c r="K121" s="2" t="s">
        <v>63</v>
      </c>
      <c r="L121" s="132">
        <v>45838</v>
      </c>
      <c r="M121" s="2" t="s">
        <v>176</v>
      </c>
      <c r="N121" s="2" t="s">
        <v>13</v>
      </c>
      <c r="O121" s="2">
        <v>711</v>
      </c>
      <c r="P121" s="2">
        <v>1</v>
      </c>
      <c r="AK121" s="2"/>
      <c r="AL121" s="31"/>
      <c r="AO121" s="7"/>
      <c r="AT121" s="3" t="s">
        <v>11</v>
      </c>
      <c r="AU121" s="2" t="s">
        <v>73</v>
      </c>
      <c r="AV121" s="3">
        <v>2325</v>
      </c>
      <c r="AW121" s="3" t="s">
        <v>106</v>
      </c>
      <c r="AX121" s="3">
        <v>697.52678169698504</v>
      </c>
      <c r="AY121" s="3">
        <v>697.52678169698504</v>
      </c>
      <c r="AZ121" s="3">
        <v>697.52678169698504</v>
      </c>
      <c r="BA121" s="31">
        <v>697.52678169698504</v>
      </c>
      <c r="BB121" s="3" t="s">
        <v>12</v>
      </c>
    </row>
    <row r="122" spans="2:54" ht="18" customHeight="1" x14ac:dyDescent="0.3">
      <c r="B122" s="5" t="str">
        <f t="shared" si="23"/>
        <v>KID</v>
      </c>
      <c r="C122" s="5" t="str">
        <f t="shared" si="24"/>
        <v>T03</v>
      </c>
      <c r="D122" s="50" t="s">
        <v>112</v>
      </c>
      <c r="E122" s="50" t="s">
        <v>176</v>
      </c>
      <c r="F122" s="50">
        <v>703</v>
      </c>
      <c r="G122" s="85" t="s">
        <v>13</v>
      </c>
      <c r="H122" s="51">
        <f t="shared" si="25"/>
        <v>45996</v>
      </c>
      <c r="J122" s="2" t="s">
        <v>59</v>
      </c>
      <c r="K122" s="2" t="s">
        <v>63</v>
      </c>
      <c r="L122" s="132">
        <v>45838</v>
      </c>
      <c r="M122" s="2" t="s">
        <v>176</v>
      </c>
      <c r="N122" s="2" t="s">
        <v>13</v>
      </c>
      <c r="O122" s="2">
        <v>696</v>
      </c>
      <c r="P122" s="2">
        <v>1</v>
      </c>
      <c r="AK122" s="2"/>
      <c r="AL122" s="31"/>
      <c r="AO122" s="7"/>
      <c r="AT122" s="3" t="s">
        <v>70</v>
      </c>
      <c r="AU122" s="2" t="s">
        <v>73</v>
      </c>
      <c r="AV122" s="3">
        <v>2475</v>
      </c>
      <c r="AX122" s="3">
        <v>357.82719065957201</v>
      </c>
      <c r="AY122" s="3">
        <v>357.82719065957201</v>
      </c>
      <c r="AZ122" s="3">
        <v>357.82719065957201</v>
      </c>
      <c r="BA122" s="31">
        <v>357.82719065957201</v>
      </c>
      <c r="BB122" s="3" t="s">
        <v>96</v>
      </c>
    </row>
    <row r="123" spans="2:54" ht="18" customHeight="1" x14ac:dyDescent="0.3">
      <c r="B123" s="5" t="str">
        <f t="shared" si="23"/>
        <v>KID</v>
      </c>
      <c r="C123" s="5" t="str">
        <f t="shared" si="24"/>
        <v>T03</v>
      </c>
      <c r="D123" s="50" t="s">
        <v>112</v>
      </c>
      <c r="E123" s="50" t="s">
        <v>176</v>
      </c>
      <c r="F123" s="50">
        <v>711</v>
      </c>
      <c r="G123" s="85" t="s">
        <v>13</v>
      </c>
      <c r="H123" s="51">
        <f t="shared" si="25"/>
        <v>45996</v>
      </c>
      <c r="J123" s="2" t="s">
        <v>59</v>
      </c>
      <c r="K123" s="2" t="s">
        <v>63</v>
      </c>
      <c r="L123" s="132">
        <v>45838</v>
      </c>
      <c r="M123" s="2" t="s">
        <v>176</v>
      </c>
      <c r="N123" s="2" t="s">
        <v>13</v>
      </c>
      <c r="O123" s="2">
        <v>906</v>
      </c>
      <c r="P123" s="2">
        <v>1</v>
      </c>
      <c r="AK123" s="2"/>
      <c r="AL123" s="31"/>
      <c r="AO123" s="7"/>
      <c r="AT123" s="3" t="s">
        <v>71</v>
      </c>
      <c r="AU123" s="2" t="s">
        <v>73</v>
      </c>
      <c r="AV123" s="3">
        <v>2328</v>
      </c>
      <c r="AX123" s="3">
        <v>6683.1720041802901</v>
      </c>
      <c r="AY123" s="3">
        <v>6683.1720041802901</v>
      </c>
      <c r="AZ123" s="3">
        <v>6683.1720041802901</v>
      </c>
      <c r="BA123" s="31">
        <v>6683.1720041802901</v>
      </c>
      <c r="BB123" s="3" t="s">
        <v>91</v>
      </c>
    </row>
    <row r="124" spans="2:54" ht="18" customHeight="1" x14ac:dyDescent="0.3">
      <c r="B124" s="5" t="str">
        <f t="shared" si="23"/>
        <v>KID</v>
      </c>
      <c r="C124" s="5" t="str">
        <f t="shared" si="24"/>
        <v>T03</v>
      </c>
      <c r="D124" s="50" t="s">
        <v>112</v>
      </c>
      <c r="E124" s="50" t="s">
        <v>176</v>
      </c>
      <c r="F124" s="50">
        <v>707</v>
      </c>
      <c r="G124" s="85" t="s">
        <v>13</v>
      </c>
      <c r="H124" s="51">
        <f t="shared" si="25"/>
        <v>45996</v>
      </c>
      <c r="J124" s="2" t="s">
        <v>59</v>
      </c>
      <c r="K124" s="2" t="s">
        <v>63</v>
      </c>
      <c r="L124" s="132">
        <v>45838</v>
      </c>
      <c r="M124" s="2" t="s">
        <v>176</v>
      </c>
      <c r="N124" s="2" t="s">
        <v>13</v>
      </c>
      <c r="O124" s="2">
        <v>702</v>
      </c>
      <c r="P124" s="2">
        <v>1</v>
      </c>
      <c r="AK124" s="2"/>
      <c r="AO124" s="7"/>
      <c r="AT124" s="3" t="s">
        <v>50</v>
      </c>
      <c r="AU124" s="2" t="s">
        <v>73</v>
      </c>
      <c r="AV124" s="3">
        <v>120</v>
      </c>
      <c r="AX124" s="3">
        <v>2491.5615414640401</v>
      </c>
      <c r="AY124" s="3">
        <v>2491.5615414640401</v>
      </c>
      <c r="AZ124" s="3">
        <v>2491.5615414640401</v>
      </c>
      <c r="BA124" s="31">
        <v>2491.5615414640401</v>
      </c>
      <c r="BB124" s="3" t="s">
        <v>51</v>
      </c>
    </row>
    <row r="125" spans="2:54" ht="18" customHeight="1" x14ac:dyDescent="0.3">
      <c r="B125" s="5" t="str">
        <f t="shared" si="23"/>
        <v>KID</v>
      </c>
      <c r="C125" s="5" t="str">
        <f t="shared" si="24"/>
        <v>T03</v>
      </c>
      <c r="D125" s="50" t="s">
        <v>112</v>
      </c>
      <c r="E125" s="50" t="s">
        <v>176</v>
      </c>
      <c r="F125" s="50">
        <v>705</v>
      </c>
      <c r="G125" s="85" t="s">
        <v>13</v>
      </c>
      <c r="H125" s="51">
        <f t="shared" si="25"/>
        <v>45996</v>
      </c>
      <c r="J125" s="2" t="s">
        <v>59</v>
      </c>
      <c r="K125" s="2" t="s">
        <v>63</v>
      </c>
      <c r="L125" s="132">
        <v>45838</v>
      </c>
      <c r="M125" s="2" t="s">
        <v>176</v>
      </c>
      <c r="N125" s="2" t="s">
        <v>13</v>
      </c>
      <c r="O125" s="2">
        <v>704</v>
      </c>
      <c r="P125" s="2">
        <v>1</v>
      </c>
      <c r="AK125" s="2"/>
      <c r="AO125" s="7"/>
      <c r="AT125" s="3" t="s">
        <v>40</v>
      </c>
      <c r="AU125" s="2" t="s">
        <v>73</v>
      </c>
      <c r="AV125" s="3">
        <v>119</v>
      </c>
      <c r="AX125" s="3">
        <v>995.48998714946902</v>
      </c>
      <c r="AY125" s="3">
        <v>995.48998714946902</v>
      </c>
      <c r="AZ125" s="3">
        <v>995.48998714946902</v>
      </c>
      <c r="BA125" s="31">
        <v>995.48998714946902</v>
      </c>
      <c r="BB125" s="3" t="s">
        <v>41</v>
      </c>
    </row>
    <row r="126" spans="2:54" ht="18" customHeight="1" x14ac:dyDescent="0.3">
      <c r="B126" s="5" t="str">
        <f t="shared" si="23"/>
        <v>KID</v>
      </c>
      <c r="C126" s="5" t="str">
        <f t="shared" si="24"/>
        <v>T03</v>
      </c>
      <c r="D126" s="50" t="s">
        <v>112</v>
      </c>
      <c r="E126" s="50" t="s">
        <v>176</v>
      </c>
      <c r="F126" s="86">
        <v>907</v>
      </c>
      <c r="G126" s="85" t="s">
        <v>13</v>
      </c>
      <c r="H126" s="51">
        <f t="shared" si="25"/>
        <v>45996</v>
      </c>
      <c r="J126" s="2" t="s">
        <v>59</v>
      </c>
      <c r="K126" s="2" t="s">
        <v>63</v>
      </c>
      <c r="L126" s="132">
        <v>45838</v>
      </c>
      <c r="M126" s="2" t="s">
        <v>176</v>
      </c>
      <c r="N126" s="2" t="s">
        <v>13</v>
      </c>
      <c r="O126" s="2">
        <v>705</v>
      </c>
      <c r="P126" s="2">
        <v>1</v>
      </c>
      <c r="AK126" s="2"/>
      <c r="AO126" s="7"/>
      <c r="AT126" s="3" t="s">
        <v>57</v>
      </c>
      <c r="AU126" s="2" t="s">
        <v>73</v>
      </c>
      <c r="AV126" s="3">
        <v>113</v>
      </c>
      <c r="AX126" s="3">
        <v>1153.4933388171</v>
      </c>
      <c r="AY126" s="3">
        <v>1153.4933388171</v>
      </c>
      <c r="AZ126" s="3">
        <v>1153.4933388171</v>
      </c>
      <c r="BA126" s="31">
        <v>1153.4933388171</v>
      </c>
      <c r="BB126" s="3" t="s">
        <v>58</v>
      </c>
    </row>
    <row r="127" spans="2:54" ht="18" customHeight="1" x14ac:dyDescent="0.3">
      <c r="B127" s="5" t="str">
        <f t="shared" si="23"/>
        <v>KID</v>
      </c>
      <c r="C127" s="5" t="str">
        <f t="shared" si="24"/>
        <v>T03</v>
      </c>
      <c r="D127" s="50" t="s">
        <v>112</v>
      </c>
      <c r="E127" s="50" t="s">
        <v>176</v>
      </c>
      <c r="F127" s="50">
        <v>903</v>
      </c>
      <c r="G127" s="85" t="s">
        <v>13</v>
      </c>
      <c r="H127" s="51">
        <f t="shared" si="25"/>
        <v>45996</v>
      </c>
      <c r="J127" s="2" t="s">
        <v>59</v>
      </c>
      <c r="K127" s="2" t="s">
        <v>63</v>
      </c>
      <c r="L127" s="132">
        <v>45838</v>
      </c>
      <c r="M127" s="2" t="s">
        <v>176</v>
      </c>
      <c r="N127" s="2" t="s">
        <v>13</v>
      </c>
      <c r="O127" s="2">
        <v>700</v>
      </c>
      <c r="P127" s="2">
        <v>1</v>
      </c>
      <c r="AK127" s="2"/>
      <c r="AO127" s="7"/>
      <c r="AT127" s="3" t="s">
        <v>55</v>
      </c>
      <c r="AU127" s="2" t="s">
        <v>73</v>
      </c>
      <c r="AV127" s="3">
        <v>112</v>
      </c>
      <c r="AX127" s="3">
        <v>4496.0813939935797</v>
      </c>
      <c r="AY127" s="3">
        <v>4496.0813939935797</v>
      </c>
      <c r="AZ127" s="3">
        <v>4496.0813939935797</v>
      </c>
      <c r="BA127" s="31"/>
      <c r="BB127" s="3" t="s">
        <v>56</v>
      </c>
    </row>
    <row r="128" spans="2:54" ht="18" customHeight="1" x14ac:dyDescent="0.3">
      <c r="B128" s="5" t="str">
        <f t="shared" si="23"/>
        <v>KID</v>
      </c>
      <c r="C128" s="5" t="str">
        <f t="shared" si="24"/>
        <v>T03</v>
      </c>
      <c r="D128" s="50" t="s">
        <v>112</v>
      </c>
      <c r="E128" s="50" t="s">
        <v>176</v>
      </c>
      <c r="F128" s="50">
        <v>693</v>
      </c>
      <c r="G128" s="85" t="s">
        <v>13</v>
      </c>
      <c r="H128" s="51">
        <f t="shared" si="25"/>
        <v>45996</v>
      </c>
      <c r="J128" s="2" t="s">
        <v>59</v>
      </c>
      <c r="K128" s="2" t="s">
        <v>63</v>
      </c>
      <c r="L128" s="132">
        <v>45838</v>
      </c>
      <c r="M128" s="2" t="s">
        <v>176</v>
      </c>
      <c r="N128" s="2" t="s">
        <v>13</v>
      </c>
      <c r="O128" s="2">
        <v>708</v>
      </c>
      <c r="P128" s="2">
        <v>1</v>
      </c>
      <c r="AK128" s="2"/>
      <c r="AO128" s="7"/>
      <c r="AT128" s="3" t="s">
        <v>42</v>
      </c>
      <c r="AU128" s="2" t="s">
        <v>73</v>
      </c>
      <c r="AV128" s="3">
        <v>111</v>
      </c>
      <c r="AX128" s="3">
        <v>979.91142853113502</v>
      </c>
      <c r="AY128" s="3">
        <v>979.91142853113502</v>
      </c>
      <c r="AZ128" s="3">
        <v>979.91142853113502</v>
      </c>
      <c r="BA128" s="31"/>
      <c r="BB128" s="3" t="s">
        <v>43</v>
      </c>
    </row>
    <row r="129" spans="2:54" ht="18" customHeight="1" x14ac:dyDescent="0.3">
      <c r="B129" s="5" t="str">
        <f t="shared" si="23"/>
        <v>KID</v>
      </c>
      <c r="C129" s="5" t="str">
        <f t="shared" si="24"/>
        <v>T03</v>
      </c>
      <c r="D129" s="50" t="s">
        <v>112</v>
      </c>
      <c r="E129" s="50" t="s">
        <v>176</v>
      </c>
      <c r="F129" s="50">
        <v>708</v>
      </c>
      <c r="G129" s="85" t="s">
        <v>13</v>
      </c>
      <c r="H129" s="51">
        <f t="shared" si="25"/>
        <v>45996</v>
      </c>
      <c r="J129" s="2" t="s">
        <v>59</v>
      </c>
      <c r="K129" s="2" t="s">
        <v>63</v>
      </c>
      <c r="L129" s="132">
        <v>45838</v>
      </c>
      <c r="M129" s="2" t="s">
        <v>176</v>
      </c>
      <c r="N129" s="2" t="s">
        <v>13</v>
      </c>
      <c r="O129" s="2">
        <v>710</v>
      </c>
      <c r="P129" s="2">
        <v>1</v>
      </c>
      <c r="AK129" s="2"/>
      <c r="AO129" s="7"/>
      <c r="AT129" s="3" t="s">
        <v>46</v>
      </c>
      <c r="AU129" s="2" t="s">
        <v>73</v>
      </c>
      <c r="AV129" s="3">
        <v>121</v>
      </c>
      <c r="AX129" s="3">
        <v>289.29967380824797</v>
      </c>
      <c r="AY129" s="3">
        <v>289.29967380824797</v>
      </c>
      <c r="AZ129" s="3">
        <v>289.29967380824797</v>
      </c>
      <c r="BA129" s="31"/>
      <c r="BB129" s="3" t="s">
        <v>47</v>
      </c>
    </row>
    <row r="130" spans="2:54" s="7" customFormat="1" ht="18" customHeight="1" x14ac:dyDescent="0.3">
      <c r="B130" s="5" t="str">
        <f t="shared" si="23"/>
        <v>KID</v>
      </c>
      <c r="C130" s="5" t="str">
        <f t="shared" si="24"/>
        <v>T03</v>
      </c>
      <c r="D130" s="50" t="s">
        <v>112</v>
      </c>
      <c r="E130" s="50" t="s">
        <v>176</v>
      </c>
      <c r="F130" s="50">
        <v>696</v>
      </c>
      <c r="G130" s="85" t="s">
        <v>13</v>
      </c>
      <c r="H130" s="51">
        <f t="shared" si="25"/>
        <v>45996</v>
      </c>
      <c r="I130" s="2"/>
      <c r="J130" s="2" t="s">
        <v>177</v>
      </c>
      <c r="K130" s="2"/>
      <c r="L130" s="2"/>
      <c r="M130" s="2"/>
      <c r="N130" s="2"/>
      <c r="O130" s="2"/>
      <c r="P130" s="2">
        <v>124</v>
      </c>
      <c r="Q130" s="67"/>
      <c r="R130" s="67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J130" s="3"/>
      <c r="AK130" s="2"/>
      <c r="AL130" s="3"/>
      <c r="AM130" s="3"/>
      <c r="AN130" s="3"/>
      <c r="AP130" s="3"/>
      <c r="AQ130" s="3"/>
      <c r="AR130" s="3"/>
      <c r="AT130" s="3" t="s">
        <v>33</v>
      </c>
      <c r="AU130" s="2" t="s">
        <v>73</v>
      </c>
      <c r="AV130" s="3">
        <v>88</v>
      </c>
      <c r="AW130" s="3"/>
      <c r="AX130" s="3">
        <v>1107.0068731618701</v>
      </c>
      <c r="AY130" s="3">
        <v>1107.0068731618701</v>
      </c>
      <c r="AZ130" s="3">
        <v>1107.0068731618701</v>
      </c>
      <c r="BA130" s="31"/>
      <c r="BB130" s="3" t="s">
        <v>34</v>
      </c>
    </row>
    <row r="131" spans="2:54" s="7" customFormat="1" ht="18" customHeight="1" x14ac:dyDescent="0.3">
      <c r="B131" s="5" t="str">
        <f t="shared" si="23"/>
        <v>KID</v>
      </c>
      <c r="C131" s="5" t="str">
        <f t="shared" si="24"/>
        <v>T03</v>
      </c>
      <c r="D131" s="50" t="s">
        <v>112</v>
      </c>
      <c r="E131" s="50" t="s">
        <v>176</v>
      </c>
      <c r="F131" s="50">
        <v>695</v>
      </c>
      <c r="G131" s="85" t="s">
        <v>13</v>
      </c>
      <c r="H131" s="51">
        <f t="shared" si="25"/>
        <v>45996</v>
      </c>
      <c r="I131" s="2"/>
      <c r="J131" s="2"/>
      <c r="K131" s="2"/>
      <c r="L131" s="2"/>
      <c r="M131" s="2"/>
      <c r="N131" s="2"/>
      <c r="O131" s="2"/>
      <c r="P131" s="55"/>
      <c r="Q131" s="67"/>
      <c r="R131" s="67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J131" s="3"/>
      <c r="AK131" s="2"/>
      <c r="AL131" s="3"/>
      <c r="AM131" s="3"/>
      <c r="AN131" s="3"/>
      <c r="AP131" s="3"/>
      <c r="AQ131" s="3"/>
      <c r="AR131" s="3"/>
      <c r="AT131" s="3" t="s">
        <v>39</v>
      </c>
      <c r="AU131" s="2" t="s">
        <v>73</v>
      </c>
      <c r="AV131" s="3">
        <v>90</v>
      </c>
      <c r="AW131" s="3"/>
      <c r="AX131" s="3">
        <v>682.57378127652601</v>
      </c>
      <c r="AY131" s="3">
        <v>682.57378127652601</v>
      </c>
      <c r="AZ131" s="3">
        <v>682.57378127652601</v>
      </c>
      <c r="BA131" s="31"/>
      <c r="BB131" s="3" t="s">
        <v>81</v>
      </c>
    </row>
    <row r="132" spans="2:54" ht="18" customHeight="1" x14ac:dyDescent="0.3">
      <c r="B132" s="5" t="str">
        <f t="shared" si="23"/>
        <v>KID</v>
      </c>
      <c r="C132" s="5" t="str">
        <f t="shared" si="24"/>
        <v>T03</v>
      </c>
      <c r="D132" s="50" t="s">
        <v>112</v>
      </c>
      <c r="E132" s="50" t="s">
        <v>176</v>
      </c>
      <c r="F132" s="50">
        <v>702</v>
      </c>
      <c r="G132" s="85" t="s">
        <v>13</v>
      </c>
      <c r="H132" s="51">
        <f t="shared" si="25"/>
        <v>45996</v>
      </c>
      <c r="AC132" s="7"/>
      <c r="AD132" s="7"/>
      <c r="AE132" s="7"/>
      <c r="AF132" s="7"/>
      <c r="AG132" s="7"/>
      <c r="AH132" s="7"/>
      <c r="AK132" s="2"/>
      <c r="AO132" s="7"/>
      <c r="AT132" s="3" t="s">
        <v>48</v>
      </c>
      <c r="AU132" s="2" t="s">
        <v>73</v>
      </c>
      <c r="AV132" s="3">
        <v>92</v>
      </c>
      <c r="AX132" s="3">
        <v>1175.5930645373601</v>
      </c>
      <c r="AY132" s="3">
        <v>1175.5930645373601</v>
      </c>
      <c r="AZ132" s="3">
        <v>1175.5930645373601</v>
      </c>
      <c r="BA132" s="31"/>
      <c r="BB132" s="3" t="s">
        <v>49</v>
      </c>
    </row>
    <row r="133" spans="2:54" ht="18" customHeight="1" x14ac:dyDescent="0.3">
      <c r="B133" s="5" t="str">
        <f t="shared" si="23"/>
        <v>KID</v>
      </c>
      <c r="C133" s="5" t="str">
        <f t="shared" si="24"/>
        <v>T03</v>
      </c>
      <c r="D133" s="50" t="s">
        <v>112</v>
      </c>
      <c r="E133" s="50" t="s">
        <v>176</v>
      </c>
      <c r="F133" s="50">
        <v>692</v>
      </c>
      <c r="G133" s="85" t="s">
        <v>13</v>
      </c>
      <c r="H133" s="51">
        <f t="shared" si="25"/>
        <v>45996</v>
      </c>
      <c r="AC133" s="7"/>
      <c r="AD133" s="7"/>
      <c r="AE133" s="7"/>
      <c r="AF133" s="7"/>
      <c r="AG133" s="7"/>
      <c r="AH133" s="7"/>
      <c r="AK133" s="2"/>
      <c r="AO133" s="7"/>
      <c r="AT133" s="7" t="s">
        <v>13</v>
      </c>
      <c r="AU133" s="48" t="s">
        <v>74</v>
      </c>
      <c r="AV133" s="7">
        <v>94</v>
      </c>
      <c r="AW133" s="7"/>
      <c r="AX133" s="7">
        <v>1566.11940611101</v>
      </c>
      <c r="AY133" s="3">
        <v>1566.11940611101</v>
      </c>
      <c r="AZ133" s="7">
        <v>1566.11940611101</v>
      </c>
      <c r="BA133" s="49"/>
      <c r="BB133" s="7" t="s">
        <v>14</v>
      </c>
    </row>
    <row r="134" spans="2:54" ht="18" customHeight="1" x14ac:dyDescent="0.3">
      <c r="B134" s="5" t="str">
        <f t="shared" si="23"/>
        <v>KID</v>
      </c>
      <c r="C134" s="5" t="str">
        <f t="shared" si="24"/>
        <v>T03</v>
      </c>
      <c r="D134" s="50" t="s">
        <v>112</v>
      </c>
      <c r="E134" s="50" t="s">
        <v>176</v>
      </c>
      <c r="F134" s="50">
        <v>704</v>
      </c>
      <c r="G134" s="85" t="s">
        <v>13</v>
      </c>
      <c r="H134" s="51">
        <f t="shared" si="25"/>
        <v>45996</v>
      </c>
      <c r="AK134" s="2"/>
      <c r="AO134" s="7"/>
      <c r="AT134" s="3" t="s">
        <v>72</v>
      </c>
      <c r="AU134" s="2" t="s">
        <v>74</v>
      </c>
      <c r="AV134" s="3">
        <v>8</v>
      </c>
      <c r="AX134" s="3">
        <v>12021.59</v>
      </c>
      <c r="AY134" s="3">
        <v>12021.59</v>
      </c>
      <c r="AZ134" s="3">
        <v>12021.59</v>
      </c>
      <c r="BA134" s="31">
        <v>8693.4</v>
      </c>
      <c r="BB134" s="3" t="s">
        <v>52</v>
      </c>
    </row>
    <row r="135" spans="2:54" ht="18" customHeight="1" x14ac:dyDescent="0.3">
      <c r="B135" s="5" t="str">
        <f t="shared" si="23"/>
        <v>KID</v>
      </c>
      <c r="C135" s="5" t="str">
        <f t="shared" si="24"/>
        <v>T03</v>
      </c>
      <c r="D135" s="50" t="s">
        <v>112</v>
      </c>
      <c r="E135" s="50" t="s">
        <v>176</v>
      </c>
      <c r="F135" s="50">
        <v>701</v>
      </c>
      <c r="G135" s="85" t="s">
        <v>13</v>
      </c>
      <c r="H135" s="51">
        <f t="shared" si="25"/>
        <v>45996</v>
      </c>
      <c r="AK135" s="2"/>
      <c r="AO135" s="7"/>
    </row>
    <row r="136" spans="2:54" ht="18" customHeight="1" x14ac:dyDescent="0.3">
      <c r="B136" s="5" t="str">
        <f t="shared" si="23"/>
        <v>KID</v>
      </c>
      <c r="C136" s="5" t="str">
        <f t="shared" si="24"/>
        <v>T03</v>
      </c>
      <c r="D136" s="50" t="s">
        <v>112</v>
      </c>
      <c r="E136" s="50" t="s">
        <v>176</v>
      </c>
      <c r="F136" s="50">
        <v>690</v>
      </c>
      <c r="G136" s="85" t="s">
        <v>13</v>
      </c>
      <c r="H136" s="51">
        <f t="shared" si="25"/>
        <v>45996</v>
      </c>
      <c r="AK136" s="2"/>
      <c r="AO136" s="7"/>
      <c r="AU136" s="2"/>
      <c r="AV136" s="3" t="s">
        <v>0</v>
      </c>
      <c r="AW136" s="3" t="s">
        <v>107</v>
      </c>
      <c r="AX136" s="3" t="s">
        <v>75</v>
      </c>
      <c r="AY136" s="7" t="s">
        <v>80</v>
      </c>
      <c r="AZ136" s="3" t="s">
        <v>103</v>
      </c>
      <c r="BA136" s="3" t="s">
        <v>79</v>
      </c>
      <c r="BB136" s="3" t="s">
        <v>1</v>
      </c>
    </row>
    <row r="137" spans="2:54" ht="18" customHeight="1" x14ac:dyDescent="0.3">
      <c r="B137" s="5" t="str">
        <f t="shared" si="23"/>
        <v>KID</v>
      </c>
      <c r="C137" s="5" t="str">
        <f t="shared" si="24"/>
        <v>T03</v>
      </c>
      <c r="D137" s="50" t="s">
        <v>112</v>
      </c>
      <c r="E137" s="50" t="s">
        <v>176</v>
      </c>
      <c r="F137" s="50">
        <v>700</v>
      </c>
      <c r="G137" s="85" t="s">
        <v>13</v>
      </c>
      <c r="H137" s="51">
        <f t="shared" si="25"/>
        <v>45996</v>
      </c>
      <c r="AK137" s="2"/>
      <c r="AO137" s="7"/>
      <c r="AT137" s="7" t="s">
        <v>72</v>
      </c>
      <c r="AU137" s="48" t="s">
        <v>73</v>
      </c>
      <c r="AV137" s="7">
        <v>8</v>
      </c>
      <c r="AW137" s="7"/>
      <c r="AX137" s="7"/>
      <c r="AY137" s="7"/>
      <c r="AZ137" s="7"/>
      <c r="BA137" s="7"/>
      <c r="BB137" s="7" t="s">
        <v>52</v>
      </c>
    </row>
    <row r="138" spans="2:54" ht="18" customHeight="1" x14ac:dyDescent="0.3">
      <c r="B138" s="5" t="str">
        <f t="shared" si="23"/>
        <v>KID</v>
      </c>
      <c r="C138" s="5" t="str">
        <f t="shared" si="24"/>
        <v>T03</v>
      </c>
      <c r="D138" s="50" t="s">
        <v>112</v>
      </c>
      <c r="E138" s="50" t="s">
        <v>176</v>
      </c>
      <c r="F138" s="50">
        <v>698</v>
      </c>
      <c r="G138" s="85" t="s">
        <v>13</v>
      </c>
      <c r="H138" s="51">
        <f t="shared" si="25"/>
        <v>45996</v>
      </c>
      <c r="AK138" s="2"/>
      <c r="AO138" s="7"/>
      <c r="AT138" s="7" t="s">
        <v>13</v>
      </c>
      <c r="AU138" s="48" t="s">
        <v>73</v>
      </c>
      <c r="AV138" s="7">
        <v>94</v>
      </c>
      <c r="AW138" s="7"/>
      <c r="AX138" s="7">
        <v>12600</v>
      </c>
      <c r="AY138" s="7">
        <v>12600</v>
      </c>
      <c r="AZ138" s="7">
        <v>12600</v>
      </c>
      <c r="BA138" s="7"/>
      <c r="BB138" s="7" t="s">
        <v>14</v>
      </c>
    </row>
    <row r="139" spans="2:54" ht="18" customHeight="1" x14ac:dyDescent="0.3">
      <c r="B139" s="5" t="str">
        <f t="shared" si="23"/>
        <v>KID</v>
      </c>
      <c r="C139" s="5" t="str">
        <f t="shared" si="24"/>
        <v>T03</v>
      </c>
      <c r="D139" s="50" t="s">
        <v>112</v>
      </c>
      <c r="E139" s="50" t="s">
        <v>176</v>
      </c>
      <c r="F139" s="50">
        <v>691</v>
      </c>
      <c r="G139" s="85" t="s">
        <v>13</v>
      </c>
      <c r="H139" s="51">
        <f t="shared" si="25"/>
        <v>45996</v>
      </c>
      <c r="AK139" s="2"/>
      <c r="AO139" s="7"/>
      <c r="AT139" s="3" t="s">
        <v>48</v>
      </c>
      <c r="AU139" s="2" t="s">
        <v>73</v>
      </c>
      <c r="AV139" s="3">
        <v>92</v>
      </c>
      <c r="AX139" s="3">
        <v>1724.5867494291699</v>
      </c>
      <c r="AY139" s="3">
        <v>1724.5867494291699</v>
      </c>
      <c r="AZ139" s="3">
        <v>1724.5867494291699</v>
      </c>
      <c r="BB139" s="3" t="s">
        <v>49</v>
      </c>
    </row>
    <row r="140" spans="2:54" ht="18" customHeight="1" x14ac:dyDescent="0.3">
      <c r="B140" s="5" t="str">
        <f t="shared" si="23"/>
        <v>KID</v>
      </c>
      <c r="C140" s="5" t="str">
        <f t="shared" si="24"/>
        <v>T03</v>
      </c>
      <c r="D140" s="50" t="s">
        <v>112</v>
      </c>
      <c r="E140" s="50" t="s">
        <v>176</v>
      </c>
      <c r="F140" s="50">
        <v>902</v>
      </c>
      <c r="G140" s="85" t="s">
        <v>13</v>
      </c>
      <c r="H140" s="51">
        <f t="shared" si="25"/>
        <v>45996</v>
      </c>
      <c r="AK140" s="2"/>
      <c r="AO140" s="7"/>
      <c r="AT140" s="3" t="s">
        <v>39</v>
      </c>
      <c r="AU140" s="2" t="s">
        <v>73</v>
      </c>
      <c r="AV140" s="3">
        <v>90</v>
      </c>
      <c r="AX140" s="3">
        <v>1182.4794225052799</v>
      </c>
      <c r="AY140" s="3">
        <v>1182.4794225052799</v>
      </c>
      <c r="AZ140" s="3">
        <v>1182.4794225052799</v>
      </c>
      <c r="BB140" s="3" t="s">
        <v>81</v>
      </c>
    </row>
    <row r="141" spans="2:54" ht="18" customHeight="1" x14ac:dyDescent="0.3">
      <c r="B141" s="5" t="str">
        <f t="shared" si="23"/>
        <v>KID</v>
      </c>
      <c r="C141" s="5" t="str">
        <f t="shared" si="24"/>
        <v>T03</v>
      </c>
      <c r="D141" s="50" t="s">
        <v>112</v>
      </c>
      <c r="E141" s="50" t="s">
        <v>176</v>
      </c>
      <c r="F141" s="50">
        <v>694</v>
      </c>
      <c r="G141" s="85" t="s">
        <v>13</v>
      </c>
      <c r="H141" s="51">
        <f t="shared" si="25"/>
        <v>45996</v>
      </c>
      <c r="AK141" s="2"/>
      <c r="AO141" s="7"/>
      <c r="AT141" s="3" t="s">
        <v>33</v>
      </c>
      <c r="AU141" s="2" t="s">
        <v>73</v>
      </c>
      <c r="AV141" s="3">
        <v>88</v>
      </c>
      <c r="AX141" s="3">
        <v>673.16980537871598</v>
      </c>
      <c r="AY141" s="3">
        <v>673.16980537871598</v>
      </c>
      <c r="AZ141" s="3">
        <v>673.16980537871598</v>
      </c>
      <c r="BB141" s="3" t="s">
        <v>34</v>
      </c>
    </row>
    <row r="142" spans="2:54" ht="18" customHeight="1" x14ac:dyDescent="0.3">
      <c r="B142" s="5" t="str">
        <f t="shared" si="23"/>
        <v>KID</v>
      </c>
      <c r="C142" s="5" t="str">
        <f t="shared" si="24"/>
        <v>T03</v>
      </c>
      <c r="D142" s="50" t="s">
        <v>112</v>
      </c>
      <c r="E142" s="50" t="s">
        <v>176</v>
      </c>
      <c r="F142" s="50">
        <v>706</v>
      </c>
      <c r="G142" s="85" t="s">
        <v>13</v>
      </c>
      <c r="H142" s="51">
        <f t="shared" si="25"/>
        <v>45996</v>
      </c>
      <c r="AK142" s="2"/>
      <c r="AO142" s="7"/>
      <c r="AT142" s="3" t="s">
        <v>46</v>
      </c>
      <c r="AU142" s="2" t="s">
        <v>73</v>
      </c>
      <c r="AV142" s="3">
        <v>121</v>
      </c>
      <c r="AX142" s="3">
        <v>1096.3726500241401</v>
      </c>
      <c r="AY142" s="3">
        <v>1096.3726500241401</v>
      </c>
      <c r="AZ142" s="3">
        <v>1096.3726500241401</v>
      </c>
      <c r="BB142" s="3" t="s">
        <v>47</v>
      </c>
    </row>
    <row r="143" spans="2:54" ht="18" customHeight="1" x14ac:dyDescent="0.3">
      <c r="B143" s="5" t="str">
        <f t="shared" si="23"/>
        <v>KID</v>
      </c>
      <c r="C143" s="5" t="str">
        <f t="shared" si="24"/>
        <v>T03</v>
      </c>
      <c r="D143" s="50" t="s">
        <v>112</v>
      </c>
      <c r="E143" s="50" t="s">
        <v>176</v>
      </c>
      <c r="F143" s="50">
        <v>697</v>
      </c>
      <c r="G143" s="85" t="s">
        <v>13</v>
      </c>
      <c r="H143" s="51">
        <f t="shared" si="25"/>
        <v>45996</v>
      </c>
      <c r="AK143" s="2"/>
      <c r="AO143" s="7"/>
      <c r="AT143" s="3" t="s">
        <v>42</v>
      </c>
      <c r="AU143" s="2" t="s">
        <v>73</v>
      </c>
      <c r="AV143" s="3">
        <v>111</v>
      </c>
      <c r="AX143" s="3">
        <v>347.96473455883699</v>
      </c>
      <c r="AY143" s="3">
        <v>347.96473455883699</v>
      </c>
      <c r="AZ143" s="3">
        <v>347.96473455883699</v>
      </c>
      <c r="BB143" s="3" t="s">
        <v>43</v>
      </c>
    </row>
    <row r="144" spans="2:54" ht="18" customHeight="1" x14ac:dyDescent="0.3">
      <c r="B144" s="5" t="str">
        <f t="shared" si="23"/>
        <v>KID</v>
      </c>
      <c r="C144" s="5" t="str">
        <f t="shared" si="24"/>
        <v>T03</v>
      </c>
      <c r="D144" s="50" t="s">
        <v>112</v>
      </c>
      <c r="E144" s="50" t="s">
        <v>176</v>
      </c>
      <c r="F144" s="50">
        <v>710</v>
      </c>
      <c r="G144" s="85" t="s">
        <v>13</v>
      </c>
      <c r="H144" s="51">
        <f t="shared" si="25"/>
        <v>45996</v>
      </c>
      <c r="AK144" s="2"/>
      <c r="AO144" s="7"/>
      <c r="AT144" s="3" t="s">
        <v>55</v>
      </c>
      <c r="AU144" s="2" t="s">
        <v>73</v>
      </c>
      <c r="AV144" s="3">
        <v>112</v>
      </c>
      <c r="AX144" s="3">
        <v>945.87453452192597</v>
      </c>
      <c r="AY144" s="3">
        <v>945.87453452192597</v>
      </c>
      <c r="AZ144" s="3">
        <v>945.87453452192597</v>
      </c>
      <c r="BB144" s="3" t="s">
        <v>56</v>
      </c>
    </row>
    <row r="145" spans="2:54" ht="18" customHeight="1" x14ac:dyDescent="0.3">
      <c r="B145" s="5" t="str">
        <f t="shared" si="23"/>
        <v>KID</v>
      </c>
      <c r="C145" s="5" t="str">
        <f t="shared" si="24"/>
        <v>T03</v>
      </c>
      <c r="D145" s="50" t="s">
        <v>112</v>
      </c>
      <c r="E145" s="50" t="s">
        <v>176</v>
      </c>
      <c r="F145" s="50">
        <v>699</v>
      </c>
      <c r="G145" s="85" t="s">
        <v>13</v>
      </c>
      <c r="H145" s="51">
        <f t="shared" si="25"/>
        <v>45996</v>
      </c>
      <c r="AK145" s="2"/>
      <c r="AO145" s="7"/>
      <c r="AT145" s="3" t="s">
        <v>57</v>
      </c>
      <c r="AU145" s="2" t="s">
        <v>73</v>
      </c>
      <c r="AV145" s="3">
        <v>113</v>
      </c>
      <c r="AX145" s="3">
        <v>3885.7641342921402</v>
      </c>
      <c r="AY145" s="3">
        <v>3885.7641342921402</v>
      </c>
      <c r="AZ145" s="3">
        <v>3885.7641342921402</v>
      </c>
      <c r="BA145" s="3">
        <v>6612.38</v>
      </c>
      <c r="BB145" s="3" t="s">
        <v>58</v>
      </c>
    </row>
    <row r="146" spans="2:54" ht="18" customHeight="1" x14ac:dyDescent="0.3">
      <c r="B146" s="3"/>
      <c r="C146" s="3"/>
      <c r="AK146" s="2"/>
      <c r="AO146" s="7"/>
      <c r="AT146" s="3" t="s">
        <v>40</v>
      </c>
      <c r="AU146" s="2" t="s">
        <v>73</v>
      </c>
      <c r="AV146" s="3">
        <v>119</v>
      </c>
      <c r="AX146" s="3">
        <v>1851.7701756220599</v>
      </c>
      <c r="AY146" s="3">
        <v>1851.7701756220599</v>
      </c>
      <c r="AZ146" s="3">
        <v>1851.7701756220599</v>
      </c>
      <c r="BA146" s="3">
        <v>1851.7701756220599</v>
      </c>
      <c r="BB146" s="3" t="s">
        <v>41</v>
      </c>
    </row>
    <row r="147" spans="2:54" ht="18" customHeight="1" x14ac:dyDescent="0.3">
      <c r="B147" s="3"/>
      <c r="C147" s="3"/>
      <c r="AK147" s="2"/>
      <c r="AO147" s="7"/>
      <c r="AT147" s="3" t="s">
        <v>50</v>
      </c>
      <c r="AU147" s="2" t="s">
        <v>73</v>
      </c>
      <c r="AV147" s="3">
        <v>120</v>
      </c>
      <c r="AX147" s="3">
        <v>993.32169043203101</v>
      </c>
      <c r="AY147" s="3">
        <v>993.32169043203101</v>
      </c>
      <c r="AZ147" s="3">
        <v>993.32169043203101</v>
      </c>
      <c r="BA147" s="3">
        <v>993.32169043203101</v>
      </c>
      <c r="BB147" s="3" t="s">
        <v>51</v>
      </c>
    </row>
    <row r="148" spans="2:54" ht="18" customHeight="1" x14ac:dyDescent="0.3">
      <c r="B148" s="3"/>
      <c r="C148" s="3"/>
      <c r="AK148" s="2"/>
      <c r="AO148" s="7"/>
      <c r="AT148" s="3" t="s">
        <v>71</v>
      </c>
      <c r="AU148" s="2" t="s">
        <v>73</v>
      </c>
      <c r="AV148" s="3">
        <v>2328</v>
      </c>
      <c r="AX148" s="3">
        <v>2690.55305951119</v>
      </c>
      <c r="AY148" s="3">
        <v>2690.55305951119</v>
      </c>
      <c r="AZ148" s="3">
        <v>2690.55305951119</v>
      </c>
      <c r="BA148" s="3">
        <v>2690.55305951119</v>
      </c>
      <c r="BB148" s="3" t="s">
        <v>91</v>
      </c>
    </row>
    <row r="149" spans="2:54" ht="18" customHeight="1" x14ac:dyDescent="0.3">
      <c r="B149" s="3"/>
      <c r="C149" s="3"/>
      <c r="AK149" s="2"/>
      <c r="AO149" s="7"/>
      <c r="AT149" s="3" t="s">
        <v>70</v>
      </c>
      <c r="AU149" s="2" t="s">
        <v>73</v>
      </c>
      <c r="AV149" s="3">
        <v>2475</v>
      </c>
      <c r="AX149" s="3">
        <v>6719.6409557111101</v>
      </c>
      <c r="AY149" s="3">
        <v>6719.6409557111101</v>
      </c>
      <c r="AZ149" s="3">
        <v>6719.6409557111101</v>
      </c>
      <c r="BA149" s="3">
        <v>6719.6409557111101</v>
      </c>
      <c r="BB149" s="3" t="s">
        <v>96</v>
      </c>
    </row>
    <row r="150" spans="2:54" ht="18" customHeight="1" x14ac:dyDescent="0.3">
      <c r="B150" s="3"/>
      <c r="C150" s="3"/>
      <c r="AK150" s="2"/>
      <c r="AO150" s="7"/>
      <c r="AT150" s="3" t="s">
        <v>11</v>
      </c>
      <c r="AU150" s="2" t="s">
        <v>73</v>
      </c>
      <c r="AV150" s="3">
        <v>2325</v>
      </c>
      <c r="AW150" s="3">
        <v>697.52678169698504</v>
      </c>
      <c r="AX150" s="3">
        <v>346.17489575863402</v>
      </c>
      <c r="AY150" s="3">
        <v>346.17489575863402</v>
      </c>
      <c r="AZ150" s="3">
        <v>346.17489575863402</v>
      </c>
      <c r="BA150" s="3">
        <v>346.17489575863402</v>
      </c>
      <c r="BB150" s="3" t="s">
        <v>12</v>
      </c>
    </row>
    <row r="151" spans="2:54" ht="18" customHeight="1" x14ac:dyDescent="0.3">
      <c r="B151" s="3"/>
      <c r="C151" s="3"/>
      <c r="AK151" s="2"/>
      <c r="AO151" s="7"/>
      <c r="AT151" s="3" t="s">
        <v>5</v>
      </c>
      <c r="AU151" s="2" t="s">
        <v>73</v>
      </c>
      <c r="AV151" s="3">
        <v>2323</v>
      </c>
      <c r="AX151" s="3">
        <v>642.55968976593101</v>
      </c>
      <c r="AY151" s="3">
        <v>642.55968976593101</v>
      </c>
      <c r="AZ151" s="3">
        <v>642.55968976593101</v>
      </c>
      <c r="BA151" s="3">
        <v>642.55968976593101</v>
      </c>
      <c r="BB151" s="3" t="s">
        <v>6</v>
      </c>
    </row>
    <row r="152" spans="2:54" ht="18" customHeight="1" x14ac:dyDescent="0.3">
      <c r="B152" s="3"/>
      <c r="C152" s="3"/>
      <c r="AK152" s="2"/>
      <c r="AO152" s="7"/>
      <c r="AT152" s="3" t="s">
        <v>27</v>
      </c>
      <c r="AU152" s="2" t="s">
        <v>74</v>
      </c>
      <c r="AV152" s="3">
        <v>117</v>
      </c>
      <c r="AX152" s="3">
        <v>627.19988734484696</v>
      </c>
      <c r="AY152" s="3">
        <v>627.19988734484696</v>
      </c>
      <c r="AZ152" s="3">
        <v>627.19988734484696</v>
      </c>
      <c r="BA152" s="3">
        <v>627.19988734484696</v>
      </c>
      <c r="BB152" s="3" t="s">
        <v>28</v>
      </c>
    </row>
    <row r="153" spans="2:54" ht="18" customHeight="1" x14ac:dyDescent="0.3">
      <c r="B153" s="3"/>
      <c r="C153" s="3"/>
      <c r="AK153" s="2"/>
      <c r="AO153" s="7"/>
      <c r="AT153" s="3" t="s">
        <v>25</v>
      </c>
      <c r="AU153" s="2" t="s">
        <v>73</v>
      </c>
      <c r="AV153" s="3">
        <v>2002</v>
      </c>
      <c r="AW153" s="3">
        <v>1500</v>
      </c>
      <c r="AX153" s="3">
        <v>1589.12695338609</v>
      </c>
      <c r="AY153" s="3">
        <v>1589.12695338609</v>
      </c>
      <c r="AZ153" s="3">
        <v>1589.12695338609</v>
      </c>
      <c r="BA153" s="3">
        <v>1589.12695338609</v>
      </c>
      <c r="BB153" s="3" t="s">
        <v>26</v>
      </c>
    </row>
    <row r="154" spans="2:54" ht="18" customHeight="1" x14ac:dyDescent="0.3">
      <c r="AK154" s="2"/>
      <c r="AO154" s="7"/>
      <c r="AT154" s="3" t="s">
        <v>69</v>
      </c>
      <c r="AU154" s="2" t="s">
        <v>73</v>
      </c>
      <c r="AV154" s="3">
        <v>2487</v>
      </c>
      <c r="AW154" s="3">
        <v>3879.2241203928502</v>
      </c>
      <c r="AX154" s="3">
        <v>3879.2241203928502</v>
      </c>
      <c r="AY154" s="3">
        <v>3879.2241203928502</v>
      </c>
      <c r="AZ154" s="3">
        <v>3879.2241203928502</v>
      </c>
      <c r="BA154" s="3">
        <v>3879.2241203928502</v>
      </c>
      <c r="BB154" s="3" t="s">
        <v>98</v>
      </c>
    </row>
    <row r="155" spans="2:54" ht="18" customHeight="1" x14ac:dyDescent="0.3">
      <c r="AK155" s="2"/>
      <c r="AO155" s="7"/>
      <c r="AT155" s="3" t="s">
        <v>100</v>
      </c>
      <c r="AU155" s="2" t="s">
        <v>73</v>
      </c>
      <c r="AV155" s="3">
        <v>2489</v>
      </c>
      <c r="AW155" s="3">
        <v>1507.05619351562</v>
      </c>
      <c r="AX155" s="3">
        <v>1507.05619351562</v>
      </c>
      <c r="AY155" s="3">
        <v>1507.05619351562</v>
      </c>
      <c r="AZ155" s="3">
        <v>1507.05619351562</v>
      </c>
      <c r="BA155" s="3">
        <v>1507.05619351562</v>
      </c>
      <c r="BB155" s="3" t="s">
        <v>99</v>
      </c>
    </row>
    <row r="156" spans="2:54" ht="18" customHeight="1" x14ac:dyDescent="0.3">
      <c r="AK156" s="2"/>
      <c r="AO156" s="7"/>
      <c r="AT156" s="3" t="s">
        <v>95</v>
      </c>
      <c r="AU156" s="2" t="s">
        <v>73</v>
      </c>
      <c r="AV156" s="3">
        <v>2467</v>
      </c>
      <c r="AW156" s="3">
        <v>11070.0195826649</v>
      </c>
      <c r="AZ156" s="3">
        <v>11070.0195826649</v>
      </c>
      <c r="BB156" s="3" t="s">
        <v>94</v>
      </c>
    </row>
    <row r="157" spans="2:54" ht="18" customHeight="1" x14ac:dyDescent="0.3">
      <c r="AK157" s="2"/>
      <c r="AO157" s="7"/>
      <c r="AT157" s="3" t="s">
        <v>31</v>
      </c>
      <c r="AU157" s="2" t="s">
        <v>73</v>
      </c>
      <c r="AV157" s="3">
        <v>2492</v>
      </c>
      <c r="AW157" s="3">
        <v>1463.2414761278801</v>
      </c>
      <c r="AX157" s="3">
        <v>12395.337951133401</v>
      </c>
      <c r="AY157" s="3">
        <v>12395.337951133401</v>
      </c>
      <c r="AZ157" s="3">
        <v>1463.2414761278801</v>
      </c>
      <c r="BA157" s="3">
        <v>12395.337951133401</v>
      </c>
      <c r="BB157" s="3" t="s">
        <v>32</v>
      </c>
    </row>
    <row r="158" spans="2:54" ht="18" customHeight="1" x14ac:dyDescent="0.3">
      <c r="AK158" s="2"/>
      <c r="AO158" s="7"/>
      <c r="AT158" s="3" t="s">
        <v>21</v>
      </c>
      <c r="AU158" s="2" t="s">
        <v>73</v>
      </c>
      <c r="AV158" s="3">
        <v>2494</v>
      </c>
      <c r="AW158" s="3">
        <v>698.95502727038104</v>
      </c>
      <c r="AX158" s="3">
        <v>698.95502727038104</v>
      </c>
      <c r="AY158" s="3">
        <v>698.95502727038104</v>
      </c>
      <c r="AZ158" s="3">
        <v>698.95502727038104</v>
      </c>
      <c r="BA158" s="3">
        <v>698.95502727038104</v>
      </c>
      <c r="BB158" s="3" t="s">
        <v>22</v>
      </c>
    </row>
    <row r="159" spans="2:54" ht="18" customHeight="1" x14ac:dyDescent="0.3">
      <c r="AK159" s="2"/>
      <c r="AO159" s="7"/>
      <c r="AT159" s="3" t="s">
        <v>16</v>
      </c>
      <c r="AU159" s="2" t="s">
        <v>73</v>
      </c>
      <c r="AV159" s="3">
        <v>2476</v>
      </c>
      <c r="AW159" s="3">
        <v>863.38397011276004</v>
      </c>
      <c r="AX159" s="3">
        <v>863.38397011276004</v>
      </c>
      <c r="AY159" s="3">
        <v>863.38397011276004</v>
      </c>
      <c r="AZ159" s="3">
        <v>863.38397011276004</v>
      </c>
      <c r="BA159" s="3">
        <v>863.38397011276004</v>
      </c>
      <c r="BB159" s="3" t="s">
        <v>17</v>
      </c>
    </row>
    <row r="160" spans="2:54" ht="18" customHeight="1" x14ac:dyDescent="0.3">
      <c r="AK160" s="2"/>
      <c r="AO160" s="7"/>
      <c r="AT160" s="3" t="s">
        <v>53</v>
      </c>
      <c r="AU160" s="2" t="s">
        <v>73</v>
      </c>
      <c r="AV160" s="3">
        <v>2478</v>
      </c>
      <c r="AW160" s="3">
        <v>373.44931624093402</v>
      </c>
      <c r="AX160" s="3">
        <v>373.44931624093402</v>
      </c>
      <c r="AY160" s="3">
        <v>373.44931624093402</v>
      </c>
      <c r="AZ160" s="3">
        <v>373.44931624093402</v>
      </c>
      <c r="BA160" s="3">
        <v>373.44931624093402</v>
      </c>
      <c r="BB160" s="3" t="s">
        <v>54</v>
      </c>
    </row>
    <row r="161" spans="46:54" ht="18" customHeight="1" x14ac:dyDescent="0.3">
      <c r="AT161" s="3" t="s">
        <v>19</v>
      </c>
      <c r="AU161" s="2" t="s">
        <v>73</v>
      </c>
      <c r="AV161" s="3">
        <v>2480</v>
      </c>
      <c r="AW161" s="3">
        <v>661.98061091504303</v>
      </c>
      <c r="AX161" s="3">
        <v>661.98061091504303</v>
      </c>
      <c r="AY161" s="3">
        <v>661.98061091504303</v>
      </c>
      <c r="AZ161" s="3">
        <v>661.98061091504303</v>
      </c>
      <c r="BA161" s="3">
        <v>661.98061091504303</v>
      </c>
      <c r="BB161" s="3" t="s">
        <v>20</v>
      </c>
    </row>
    <row r="162" spans="46:54" ht="18" customHeight="1" x14ac:dyDescent="0.3">
      <c r="AT162" s="3" t="s">
        <v>23</v>
      </c>
      <c r="AU162" s="2" t="s">
        <v>73</v>
      </c>
      <c r="AV162" s="3">
        <v>2483</v>
      </c>
      <c r="AW162" s="3">
        <v>236.46451473616699</v>
      </c>
      <c r="AX162" s="3">
        <v>236.46451473616699</v>
      </c>
      <c r="AY162" s="3">
        <v>236.46451473616699</v>
      </c>
      <c r="AZ162" s="3">
        <v>236.46451473616699</v>
      </c>
      <c r="BA162" s="3">
        <v>236.46451473616699</v>
      </c>
      <c r="BB162" s="3" t="s">
        <v>24</v>
      </c>
    </row>
    <row r="163" spans="46:54" ht="18" customHeight="1" x14ac:dyDescent="0.3">
      <c r="AT163" s="3" t="s">
        <v>15</v>
      </c>
      <c r="AU163" s="2" t="s">
        <v>73</v>
      </c>
      <c r="AV163" s="3">
        <v>2484</v>
      </c>
      <c r="AW163" s="3">
        <v>353.30679412921199</v>
      </c>
      <c r="AX163" s="3">
        <v>353.30679412921199</v>
      </c>
      <c r="AY163" s="3">
        <v>353.30679412921199</v>
      </c>
      <c r="AZ163" s="3">
        <v>353.30679412921199</v>
      </c>
      <c r="BA163" s="3">
        <v>353.30679412921199</v>
      </c>
      <c r="BB163" s="3" t="s">
        <v>97</v>
      </c>
    </row>
    <row r="164" spans="46:54" ht="18" customHeight="1" x14ac:dyDescent="0.3">
      <c r="AT164" s="3" t="s">
        <v>44</v>
      </c>
      <c r="AU164" s="2" t="s">
        <v>73</v>
      </c>
      <c r="AV164" s="3">
        <v>2463</v>
      </c>
      <c r="AW164" s="3">
        <v>425.83925407790599</v>
      </c>
      <c r="AX164" s="3">
        <v>425.83925407790599</v>
      </c>
      <c r="AY164" s="3">
        <v>425.83925407790599</v>
      </c>
      <c r="AZ164" s="3">
        <v>425.83925407790599</v>
      </c>
      <c r="BA164" s="3">
        <v>425.83925407790599</v>
      </c>
      <c r="BB164" s="3" t="s">
        <v>45</v>
      </c>
    </row>
    <row r="165" spans="46:54" ht="18" customHeight="1" x14ac:dyDescent="0.3">
      <c r="AT165" s="3" t="s">
        <v>9</v>
      </c>
      <c r="AU165" s="2" t="s">
        <v>73</v>
      </c>
      <c r="AV165" s="3">
        <v>114</v>
      </c>
      <c r="AW165" s="3">
        <v>391.72133234544998</v>
      </c>
      <c r="AX165" s="3">
        <v>391.72133234544998</v>
      </c>
      <c r="AY165" s="3">
        <v>391.72133234544998</v>
      </c>
      <c r="AZ165" s="3">
        <v>391.72133234544998</v>
      </c>
      <c r="BA165" s="3">
        <v>391.72133234544998</v>
      </c>
      <c r="BB165" s="3" t="s">
        <v>10</v>
      </c>
    </row>
    <row r="166" spans="46:54" ht="18" customHeight="1" x14ac:dyDescent="0.3">
      <c r="AT166" s="3" t="s">
        <v>3</v>
      </c>
      <c r="AU166" s="2" t="s">
        <v>73</v>
      </c>
      <c r="AV166" s="3">
        <v>2416</v>
      </c>
      <c r="AY166" s="3">
        <v>914.02960436603598</v>
      </c>
      <c r="BB166" s="3" t="s">
        <v>4</v>
      </c>
    </row>
    <row r="167" spans="46:54" ht="18" customHeight="1" x14ac:dyDescent="0.3">
      <c r="AT167" s="3" t="s">
        <v>68</v>
      </c>
      <c r="AU167" s="2" t="s">
        <v>73</v>
      </c>
      <c r="AV167" s="3">
        <v>2414</v>
      </c>
      <c r="AY167" s="3">
        <v>433.81378507830601</v>
      </c>
      <c r="BB167" s="3" t="s">
        <v>18</v>
      </c>
    </row>
    <row r="168" spans="46:54" ht="18" customHeight="1" x14ac:dyDescent="0.3">
      <c r="AT168" s="3" t="s">
        <v>29</v>
      </c>
      <c r="AU168" s="2" t="s">
        <v>73</v>
      </c>
      <c r="AV168" s="3">
        <v>2412</v>
      </c>
      <c r="AY168" s="3">
        <v>402.95827383616802</v>
      </c>
      <c r="BB168" s="3" t="s">
        <v>30</v>
      </c>
    </row>
    <row r="169" spans="46:54" ht="18" customHeight="1" x14ac:dyDescent="0.3">
      <c r="AT169" s="3" t="s">
        <v>67</v>
      </c>
      <c r="AU169" s="2" t="s">
        <v>73</v>
      </c>
      <c r="AV169" s="3">
        <v>592</v>
      </c>
      <c r="AY169" s="3">
        <v>562.17347592518604</v>
      </c>
      <c r="BB169" s="3" t="s">
        <v>82</v>
      </c>
    </row>
    <row r="170" spans="46:54" ht="18" customHeight="1" x14ac:dyDescent="0.3">
      <c r="AT170" s="3" t="s">
        <v>66</v>
      </c>
      <c r="AU170" s="2" t="s">
        <v>73</v>
      </c>
      <c r="AV170" s="3">
        <v>2417</v>
      </c>
      <c r="AY170" s="3">
        <v>807.30827274205899</v>
      </c>
      <c r="BB170" s="3" t="s">
        <v>92</v>
      </c>
    </row>
    <row r="171" spans="46:54" ht="18" customHeight="1" x14ac:dyDescent="0.3">
      <c r="AT171" s="3" t="s">
        <v>37</v>
      </c>
      <c r="AU171" s="2" t="s">
        <v>73</v>
      </c>
      <c r="AV171" s="31">
        <v>2420</v>
      </c>
      <c r="AY171" s="3">
        <v>2744.0261667556101</v>
      </c>
      <c r="BB171" s="3" t="s">
        <v>38</v>
      </c>
    </row>
    <row r="172" spans="46:54" ht="18" customHeight="1" x14ac:dyDescent="0.3">
      <c r="AT172" s="3" t="s">
        <v>65</v>
      </c>
      <c r="AU172" s="2" t="s">
        <v>73</v>
      </c>
      <c r="AV172" s="31">
        <v>2419</v>
      </c>
      <c r="AY172" s="3">
        <v>206.95284992614299</v>
      </c>
      <c r="BB172" s="3" t="s">
        <v>93</v>
      </c>
    </row>
    <row r="173" spans="46:54" ht="18" customHeight="1" x14ac:dyDescent="0.3">
      <c r="AT173" s="3" t="s">
        <v>35</v>
      </c>
      <c r="AU173" s="2" t="s">
        <v>74</v>
      </c>
      <c r="AV173" s="31">
        <v>2418</v>
      </c>
      <c r="AY173" s="3">
        <v>506.20188547960601</v>
      </c>
      <c r="BB173" s="3" t="s">
        <v>36</v>
      </c>
    </row>
    <row r="174" spans="46:54" ht="18" customHeight="1" x14ac:dyDescent="0.3">
      <c r="AT174" s="7" t="s">
        <v>7</v>
      </c>
      <c r="AU174" s="48" t="s">
        <v>74</v>
      </c>
      <c r="AV174" s="49">
        <v>7</v>
      </c>
      <c r="AW174" s="7"/>
      <c r="AX174" s="7">
        <v>2564.7600000000002</v>
      </c>
      <c r="AY174" s="7">
        <v>8585</v>
      </c>
      <c r="AZ174" s="7">
        <v>2564.7600000000002</v>
      </c>
      <c r="BA174" s="7">
        <v>2564.7600000000002</v>
      </c>
      <c r="BB174" s="7" t="s">
        <v>8</v>
      </c>
    </row>
  </sheetData>
  <autoFilter ref="B21:H145" xr:uid="{00000000-0009-0000-0000-000000000000}"/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H955"/>
  <sheetViews>
    <sheetView showGridLines="0" zoomScale="70" zoomScaleNormal="70" zoomScaleSheetLayoutView="75" workbookViewId="0">
      <pane xSplit="2" topLeftCell="C1" activePane="topRight" state="frozen"/>
      <selection sqref="A1:XFD1048576"/>
      <selection pane="topRight" activeCell="E23" sqref="E23"/>
    </sheetView>
  </sheetViews>
  <sheetFormatPr defaultColWidth="10.33203125" defaultRowHeight="18" customHeight="1" outlineLevelRow="1" x14ac:dyDescent="0.25"/>
  <cols>
    <col min="1" max="1" width="2.5546875" style="173" customWidth="1"/>
    <col min="2" max="2" width="23.109375" style="171" customWidth="1"/>
    <col min="3" max="3" width="9.88671875" style="171" customWidth="1"/>
    <col min="4" max="4" width="12.88671875" style="171" customWidth="1"/>
    <col min="5" max="5" width="12.5546875" style="171" customWidth="1"/>
    <col min="6" max="6" width="11.109375" style="171" customWidth="1"/>
    <col min="7" max="11" width="10" style="171" customWidth="1"/>
    <col min="12" max="12" width="12.109375" style="171" customWidth="1"/>
    <col min="13" max="13" width="10" style="171" customWidth="1"/>
    <col min="14" max="14" width="11" style="171" bestFit="1" customWidth="1"/>
    <col min="15" max="110" width="10" style="171" customWidth="1"/>
    <col min="111" max="125" width="10" style="176" customWidth="1"/>
    <col min="126" max="137" width="10" style="173" customWidth="1"/>
    <col min="138" max="138" width="2.5546875" style="173" customWidth="1"/>
    <col min="139" max="146" width="10.44140625" style="173" customWidth="1"/>
    <col min="147" max="16384" width="10.33203125" style="173"/>
  </cols>
  <sheetData>
    <row r="1" spans="1:138" ht="18" customHeight="1" thickBot="1" x14ac:dyDescent="0.3">
      <c r="A1" s="171"/>
      <c r="B1" s="172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</row>
    <row r="2" spans="1:138" ht="21.9" customHeight="1" x14ac:dyDescent="0.25">
      <c r="A2" s="174"/>
      <c r="B2" s="195" t="str">
        <f>Input!$B$1 &amp; Input!$C$1 &amp;": " &amp;Input!$C$2</f>
        <v>Route T03: Atlantis - Melkbosstrand - Table View - Century City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7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3"/>
      <c r="EH2" s="174"/>
    </row>
    <row r="3" spans="1:138" ht="21.9" customHeight="1" x14ac:dyDescent="0.25">
      <c r="A3" s="175"/>
      <c r="B3" s="198" t="s">
        <v>192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200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3"/>
      <c r="EH3" s="175"/>
    </row>
    <row r="4" spans="1:138" ht="21.9" customHeight="1" thickBot="1" x14ac:dyDescent="0.3">
      <c r="A4" s="174"/>
      <c r="B4" s="201" t="s">
        <v>180</v>
      </c>
      <c r="C4" s="202"/>
      <c r="D4" s="202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4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4"/>
      <c r="EH4" s="174"/>
    </row>
    <row r="5" spans="1:138" s="176" customFormat="1" ht="18" customHeight="1" x14ac:dyDescent="0.25">
      <c r="A5" s="171"/>
      <c r="AA5" s="173"/>
      <c r="AB5" s="173"/>
      <c r="AC5" s="173"/>
      <c r="AD5" s="173"/>
      <c r="AE5" s="173"/>
      <c r="AF5" s="173"/>
      <c r="AG5" s="173"/>
      <c r="AH5" s="173"/>
      <c r="AI5" s="173"/>
      <c r="EH5" s="171"/>
    </row>
    <row r="6" spans="1:138" s="177" customFormat="1" ht="21" customHeight="1" x14ac:dyDescent="0.3">
      <c r="A6" s="176"/>
      <c r="B6" s="182" t="s">
        <v>9</v>
      </c>
      <c r="C6" s="183" t="s">
        <v>142</v>
      </c>
      <c r="D6" s="184">
        <v>0.18333333333333335</v>
      </c>
      <c r="E6" s="184">
        <v>0.19305555555555554</v>
      </c>
      <c r="F6" s="184">
        <v>0.19791666666666666</v>
      </c>
      <c r="G6" s="184">
        <v>0.20277777777777781</v>
      </c>
      <c r="H6" s="184">
        <v>0.2076388888888889</v>
      </c>
      <c r="I6" s="184">
        <v>0.21249999999999999</v>
      </c>
      <c r="J6" s="184">
        <v>0.21736111111111112</v>
      </c>
      <c r="K6" s="184">
        <v>0.22222222222222221</v>
      </c>
      <c r="L6" s="184">
        <v>0.22708333333333333</v>
      </c>
      <c r="M6" s="184">
        <v>0.23194444444444443</v>
      </c>
      <c r="N6" s="184">
        <v>0.23680555555555557</v>
      </c>
      <c r="O6" s="184">
        <v>0.24166666666666667</v>
      </c>
      <c r="P6" s="184">
        <v>0.24652777777777779</v>
      </c>
      <c r="Q6" s="184">
        <v>0.25138888888888888</v>
      </c>
      <c r="R6" s="184">
        <v>0.25625000000000003</v>
      </c>
      <c r="S6" s="184">
        <v>0.26111111111111113</v>
      </c>
      <c r="T6" s="184">
        <v>0.26597222222222222</v>
      </c>
      <c r="U6" s="184">
        <v>0.27083333333333331</v>
      </c>
      <c r="V6" s="185">
        <v>0.27291666666666664</v>
      </c>
      <c r="W6" s="184">
        <v>0.27569444444444446</v>
      </c>
      <c r="X6" s="184">
        <v>0.28055555555555556</v>
      </c>
      <c r="Y6" s="184">
        <v>0.28333333333333333</v>
      </c>
      <c r="Z6" s="184">
        <v>0.28541666666666665</v>
      </c>
      <c r="AA6" s="184">
        <v>0.2902777777777778</v>
      </c>
      <c r="AB6" s="184">
        <v>0.2951388888888889</v>
      </c>
      <c r="AC6" s="184">
        <v>0.30138888888888887</v>
      </c>
      <c r="AD6" s="184">
        <v>0.30624999999999997</v>
      </c>
      <c r="AE6" s="184">
        <v>0.31111111111111112</v>
      </c>
      <c r="AF6" s="184">
        <v>0.31388888888888888</v>
      </c>
      <c r="AG6" s="184">
        <v>0.31597222222222221</v>
      </c>
      <c r="AH6" s="184">
        <v>0.32083333333333336</v>
      </c>
      <c r="AI6" s="184">
        <v>0.32569444444444445</v>
      </c>
      <c r="AJ6" s="184">
        <v>0.33055555555555555</v>
      </c>
      <c r="AK6" s="184">
        <v>0.3354166666666667</v>
      </c>
      <c r="AL6" s="184">
        <v>0.34027777777777773</v>
      </c>
      <c r="AM6" s="184">
        <v>0.34513888888888888</v>
      </c>
      <c r="AN6" s="184">
        <v>0.35000000000000003</v>
      </c>
      <c r="AO6" s="184">
        <v>0.35486111111111113</v>
      </c>
      <c r="AP6" s="184">
        <v>0.36458333333333331</v>
      </c>
      <c r="AQ6" s="184">
        <v>0.3743055555555555</v>
      </c>
      <c r="AR6" s="184">
        <v>0.3840277777777778</v>
      </c>
      <c r="AS6" s="184">
        <v>0.39374999999999999</v>
      </c>
      <c r="AT6" s="185">
        <v>0.39861111111111108</v>
      </c>
      <c r="AU6" s="184">
        <v>0.40347222222222223</v>
      </c>
      <c r="AV6" s="184">
        <v>0.41319444444444442</v>
      </c>
      <c r="AW6" s="184">
        <v>0.42291666666666666</v>
      </c>
      <c r="AX6" s="184">
        <v>0.43263888888888885</v>
      </c>
      <c r="AY6" s="184">
        <v>0.44236111111111115</v>
      </c>
      <c r="AZ6" s="184">
        <v>0.45208333333333334</v>
      </c>
      <c r="BA6" s="184">
        <v>0.46180555555555558</v>
      </c>
      <c r="BB6" s="184">
        <v>0.47152777777777777</v>
      </c>
      <c r="BC6" s="184">
        <v>0.48125000000000001</v>
      </c>
      <c r="BD6" s="184">
        <v>0.4909722222222222</v>
      </c>
      <c r="BE6" s="184">
        <v>0.50069444444444444</v>
      </c>
      <c r="BF6" s="184">
        <v>0.51041666666666663</v>
      </c>
      <c r="BG6" s="184">
        <v>0.52013888888888882</v>
      </c>
      <c r="BH6" s="184">
        <v>0.52986111111111112</v>
      </c>
      <c r="BI6" s="184">
        <v>0.5395833333333333</v>
      </c>
      <c r="BJ6" s="184">
        <v>0.5493055555555556</v>
      </c>
      <c r="BK6" s="184">
        <v>0.55902777777777779</v>
      </c>
      <c r="BL6" s="184">
        <v>0.56874999999999998</v>
      </c>
      <c r="BM6" s="184">
        <v>0.57361111111111118</v>
      </c>
      <c r="BN6" s="184">
        <v>0.57847222222222217</v>
      </c>
      <c r="BO6" s="184">
        <v>0.58333333333333337</v>
      </c>
      <c r="BP6" s="184">
        <v>0.58819444444444446</v>
      </c>
      <c r="BQ6" s="184">
        <v>0.59305555555555556</v>
      </c>
      <c r="BR6" s="184">
        <v>0.59791666666666665</v>
      </c>
      <c r="BS6" s="184">
        <v>0.60277777777777775</v>
      </c>
      <c r="BT6" s="184">
        <v>0.60763888888888895</v>
      </c>
      <c r="BU6" s="184">
        <v>0.61249999999999993</v>
      </c>
      <c r="BV6" s="184">
        <v>0.61736111111111114</v>
      </c>
      <c r="BW6" s="184">
        <v>0.62222222222222223</v>
      </c>
      <c r="BX6" s="184">
        <v>0.62708333333333333</v>
      </c>
      <c r="BY6" s="184">
        <v>0.63194444444444442</v>
      </c>
      <c r="BZ6" s="185">
        <v>0.63472222222222219</v>
      </c>
      <c r="CA6" s="184">
        <v>0.63680555555555551</v>
      </c>
      <c r="CB6" s="184">
        <v>0.6430555555555556</v>
      </c>
      <c r="CC6" s="184">
        <v>0.6479166666666667</v>
      </c>
      <c r="CD6" s="184">
        <v>0.65277777777777779</v>
      </c>
      <c r="CE6" s="184">
        <v>0.65763888888888888</v>
      </c>
      <c r="CF6" s="184">
        <v>0.66249999999999998</v>
      </c>
      <c r="CG6" s="184">
        <v>0.66736111111111107</v>
      </c>
      <c r="CH6" s="184">
        <v>0.67222222222222217</v>
      </c>
      <c r="CI6" s="184">
        <v>0.67708333333333337</v>
      </c>
      <c r="CJ6" s="184">
        <v>0.68194444444444446</v>
      </c>
      <c r="CK6" s="184">
        <v>0.68541666666666667</v>
      </c>
      <c r="CL6" s="184">
        <v>0.68958333333333333</v>
      </c>
      <c r="CM6" s="184">
        <v>0.69444444444444453</v>
      </c>
      <c r="CN6" s="184">
        <v>0.69930555555555562</v>
      </c>
      <c r="CO6" s="184">
        <v>0.70416666666666661</v>
      </c>
      <c r="CP6" s="184">
        <v>0.7090277777777777</v>
      </c>
      <c r="CQ6" s="184">
        <v>0.71388888888888891</v>
      </c>
      <c r="CR6" s="184">
        <v>0.71875</v>
      </c>
      <c r="CS6" s="184">
        <v>0.72361111111111109</v>
      </c>
      <c r="CT6" s="184">
        <v>0.7284722222222223</v>
      </c>
      <c r="CU6" s="184">
        <v>0.73333333333333339</v>
      </c>
      <c r="CV6" s="184">
        <v>0.73819444444444438</v>
      </c>
      <c r="CW6" s="184">
        <v>0.74444444444444446</v>
      </c>
      <c r="CX6" s="184">
        <v>0.74930555555555556</v>
      </c>
      <c r="CY6" s="184">
        <v>0.75277777777777777</v>
      </c>
      <c r="CZ6" s="184">
        <v>0.75763888888888886</v>
      </c>
      <c r="DA6" s="184">
        <v>0.76250000000000007</v>
      </c>
      <c r="DB6" s="184">
        <v>0.76736111111111116</v>
      </c>
      <c r="DC6" s="184">
        <v>0.77361111111111114</v>
      </c>
      <c r="DD6" s="184">
        <v>0.77847222222222223</v>
      </c>
      <c r="DE6" s="184">
        <v>0.78333333333333333</v>
      </c>
      <c r="DF6" s="184">
        <v>0.79305555555555562</v>
      </c>
      <c r="DG6" s="184">
        <v>0.8027777777777777</v>
      </c>
      <c r="DH6" s="184">
        <v>0.8125</v>
      </c>
      <c r="DI6" s="184">
        <v>0.8222222222222223</v>
      </c>
      <c r="DJ6" s="184">
        <v>0.83194444444444438</v>
      </c>
      <c r="DK6" s="184">
        <v>0.84166666666666667</v>
      </c>
      <c r="DL6" s="184">
        <v>0.85138888888888886</v>
      </c>
      <c r="DM6" s="184">
        <v>0.86111111111111116</v>
      </c>
      <c r="DN6" s="184">
        <v>0.87083333333333324</v>
      </c>
      <c r="DO6" s="184">
        <v>0.89027777777777783</v>
      </c>
      <c r="DP6" s="176"/>
    </row>
    <row r="7" spans="1:138" s="171" customFormat="1" ht="21.6" customHeight="1" x14ac:dyDescent="0.3">
      <c r="A7" s="176"/>
      <c r="B7" s="179" t="s">
        <v>44</v>
      </c>
      <c r="C7" s="180" t="s">
        <v>142</v>
      </c>
      <c r="D7" s="181">
        <v>0.18680555555555556</v>
      </c>
      <c r="E7" s="181">
        <v>0.19652777777777777</v>
      </c>
      <c r="F7" s="181">
        <v>0.20138888888888887</v>
      </c>
      <c r="G7" s="181">
        <v>0.20625000000000002</v>
      </c>
      <c r="H7" s="181">
        <v>0.21111111111111111</v>
      </c>
      <c r="I7" s="181">
        <v>0.21597222222222223</v>
      </c>
      <c r="J7" s="181">
        <v>0.22083333333333333</v>
      </c>
      <c r="K7" s="181">
        <v>0.22569444444444445</v>
      </c>
      <c r="L7" s="181">
        <v>0.23055555555555554</v>
      </c>
      <c r="M7" s="181">
        <v>0.23541666666666669</v>
      </c>
      <c r="N7" s="181">
        <v>0.24027777777777778</v>
      </c>
      <c r="O7" s="181">
        <v>0.24513888888888888</v>
      </c>
      <c r="P7" s="181">
        <v>0.25</v>
      </c>
      <c r="Q7" s="181">
        <v>0.25486111111111109</v>
      </c>
      <c r="R7" s="181">
        <v>0.25972222222222224</v>
      </c>
      <c r="S7" s="181">
        <v>0.26458333333333334</v>
      </c>
      <c r="T7" s="181">
        <v>0.26944444444444443</v>
      </c>
      <c r="U7" s="181">
        <v>0.27430555555555552</v>
      </c>
      <c r="V7" s="188">
        <v>0.27638888888888885</v>
      </c>
      <c r="W7" s="181">
        <v>0.27916666666666667</v>
      </c>
      <c r="X7" s="181">
        <v>0.28402777777777777</v>
      </c>
      <c r="Y7" s="181">
        <v>0.28680555555555554</v>
      </c>
      <c r="Z7" s="181">
        <v>0.28888888888888892</v>
      </c>
      <c r="AA7" s="181">
        <v>0.29375000000000001</v>
      </c>
      <c r="AB7" s="181">
        <v>0.2986111111111111</v>
      </c>
      <c r="AC7" s="181">
        <v>0.30486111111111108</v>
      </c>
      <c r="AD7" s="181">
        <v>0.30972222222222223</v>
      </c>
      <c r="AE7" s="181">
        <v>0.31458333333333333</v>
      </c>
      <c r="AF7" s="181">
        <v>0.31736111111111115</v>
      </c>
      <c r="AG7" s="181">
        <v>0.31944444444444448</v>
      </c>
      <c r="AH7" s="181">
        <v>0.32430555555555557</v>
      </c>
      <c r="AI7" s="181">
        <v>0.32916666666666666</v>
      </c>
      <c r="AJ7" s="181">
        <v>0.33402777777777781</v>
      </c>
      <c r="AK7" s="181">
        <v>0.33888888888888885</v>
      </c>
      <c r="AL7" s="181">
        <v>0.34375</v>
      </c>
      <c r="AM7" s="181">
        <v>0.34861111111111115</v>
      </c>
      <c r="AN7" s="181">
        <v>0.35347222222222219</v>
      </c>
      <c r="AO7" s="181">
        <v>0.35833333333333334</v>
      </c>
      <c r="AP7" s="181">
        <v>0.36805555555555558</v>
      </c>
      <c r="AQ7" s="181">
        <v>0.37777777777777777</v>
      </c>
      <c r="AR7" s="181">
        <v>0.38750000000000001</v>
      </c>
      <c r="AS7" s="181">
        <v>0.3972222222222222</v>
      </c>
      <c r="AT7" s="188">
        <v>0.40208333333333329</v>
      </c>
      <c r="AU7" s="181">
        <v>0.4069444444444445</v>
      </c>
      <c r="AV7" s="181">
        <v>0.41666666666666669</v>
      </c>
      <c r="AW7" s="181">
        <v>0.42638888888888887</v>
      </c>
      <c r="AX7" s="181">
        <v>0.43611111111111112</v>
      </c>
      <c r="AY7" s="181">
        <v>0.4458333333333333</v>
      </c>
      <c r="AZ7" s="181">
        <v>0.45555555555555555</v>
      </c>
      <c r="BA7" s="181">
        <v>0.46527777777777773</v>
      </c>
      <c r="BB7" s="181">
        <v>0.47500000000000003</v>
      </c>
      <c r="BC7" s="181">
        <v>0.48472222222222222</v>
      </c>
      <c r="BD7" s="181">
        <v>0.49444444444444446</v>
      </c>
      <c r="BE7" s="181">
        <v>0.50416666666666665</v>
      </c>
      <c r="BF7" s="181">
        <v>0.51388888888888895</v>
      </c>
      <c r="BG7" s="181">
        <v>0.52361111111111114</v>
      </c>
      <c r="BH7" s="181">
        <v>0.53333333333333333</v>
      </c>
      <c r="BI7" s="181">
        <v>0.54305555555555551</v>
      </c>
      <c r="BJ7" s="181">
        <v>0.55277777777777781</v>
      </c>
      <c r="BK7" s="181">
        <v>0.5625</v>
      </c>
      <c r="BL7" s="181">
        <v>0.57222222222222219</v>
      </c>
      <c r="BM7" s="181">
        <v>0.57708333333333328</v>
      </c>
      <c r="BN7" s="181">
        <v>0.58194444444444449</v>
      </c>
      <c r="BO7" s="181">
        <v>0.58680555555555558</v>
      </c>
      <c r="BP7" s="181">
        <v>0.59166666666666667</v>
      </c>
      <c r="BQ7" s="181">
        <v>0.59652777777777777</v>
      </c>
      <c r="BR7" s="181">
        <v>0.60138888888888886</v>
      </c>
      <c r="BS7" s="181">
        <v>0.60625000000000007</v>
      </c>
      <c r="BT7" s="181">
        <v>0.61111111111111105</v>
      </c>
      <c r="BU7" s="181">
        <v>0.61597222222222225</v>
      </c>
      <c r="BV7" s="181">
        <v>0.62083333333333335</v>
      </c>
      <c r="BW7" s="181">
        <v>0.62569444444444444</v>
      </c>
      <c r="BX7" s="181">
        <v>0.63055555555555554</v>
      </c>
      <c r="BY7" s="181">
        <v>0.63541666666666663</v>
      </c>
      <c r="BZ7" s="188">
        <v>0.6381944444444444</v>
      </c>
      <c r="CA7" s="181">
        <v>0.64027777777777783</v>
      </c>
      <c r="CB7" s="181">
        <v>0.64652777777777781</v>
      </c>
      <c r="CC7" s="181">
        <v>0.65138888888888891</v>
      </c>
      <c r="CD7" s="181">
        <v>0.65625</v>
      </c>
      <c r="CE7" s="181">
        <v>0.66111111111111109</v>
      </c>
      <c r="CF7" s="181">
        <v>0.66597222222222219</v>
      </c>
      <c r="CG7" s="181">
        <v>0.67083333333333339</v>
      </c>
      <c r="CH7" s="181">
        <v>0.67569444444444438</v>
      </c>
      <c r="CI7" s="181">
        <v>0.68055555555555547</v>
      </c>
      <c r="CJ7" s="181">
        <v>0.68541666666666667</v>
      </c>
      <c r="CK7" s="181">
        <v>0.68888888888888899</v>
      </c>
      <c r="CL7" s="181">
        <v>0.69305555555555554</v>
      </c>
      <c r="CM7" s="181">
        <v>0.69791666666666663</v>
      </c>
      <c r="CN7" s="181">
        <v>0.70277777777777783</v>
      </c>
      <c r="CO7" s="181">
        <v>0.70763888888888893</v>
      </c>
      <c r="CP7" s="181">
        <v>0.71250000000000002</v>
      </c>
      <c r="CQ7" s="181">
        <v>0.71736111111111101</v>
      </c>
      <c r="CR7" s="181">
        <v>0.72222222222222221</v>
      </c>
      <c r="CS7" s="181">
        <v>0.7270833333333333</v>
      </c>
      <c r="CT7" s="181">
        <v>0.7319444444444444</v>
      </c>
      <c r="CU7" s="181">
        <v>0.7368055555555556</v>
      </c>
      <c r="CV7" s="181">
        <v>0.7416666666666667</v>
      </c>
      <c r="CW7" s="181">
        <v>0.74791666666666667</v>
      </c>
      <c r="CX7" s="181">
        <v>0.75277777777777777</v>
      </c>
      <c r="CY7" s="181">
        <v>0.75624999999999998</v>
      </c>
      <c r="CZ7" s="181">
        <v>0.76111111111111107</v>
      </c>
      <c r="DA7" s="181">
        <v>0.76597222222222217</v>
      </c>
      <c r="DB7" s="181">
        <v>0.77083333333333337</v>
      </c>
      <c r="DC7" s="181">
        <v>0.77708333333333324</v>
      </c>
      <c r="DD7" s="181">
        <v>0.78194444444444444</v>
      </c>
      <c r="DE7" s="181">
        <v>0.78680555555555554</v>
      </c>
      <c r="DF7" s="181">
        <v>0.79652777777777783</v>
      </c>
      <c r="DG7" s="181">
        <v>0.80625000000000002</v>
      </c>
      <c r="DH7" s="181">
        <v>0.81597222222222221</v>
      </c>
      <c r="DI7" s="181">
        <v>0.8256944444444444</v>
      </c>
      <c r="DJ7" s="181">
        <v>0.8354166666666667</v>
      </c>
      <c r="DK7" s="181">
        <v>0.84513888888888899</v>
      </c>
      <c r="DL7" s="181">
        <v>0.85486111111111107</v>
      </c>
      <c r="DM7" s="181">
        <v>0.86458333333333337</v>
      </c>
      <c r="DN7" s="181">
        <v>0.87430555555555556</v>
      </c>
      <c r="DO7" s="181">
        <v>0.89374999999999993</v>
      </c>
      <c r="DP7" s="176"/>
    </row>
    <row r="8" spans="1:138" s="171" customFormat="1" ht="18" customHeight="1" x14ac:dyDescent="0.3">
      <c r="A8" s="176"/>
      <c r="B8" s="179" t="s">
        <v>15</v>
      </c>
      <c r="C8" s="180" t="s">
        <v>142</v>
      </c>
      <c r="D8" s="181">
        <v>0.1875</v>
      </c>
      <c r="E8" s="181">
        <v>0.19722222222222222</v>
      </c>
      <c r="F8" s="181">
        <v>0.20208333333333331</v>
      </c>
      <c r="G8" s="181">
        <v>0.20694444444444446</v>
      </c>
      <c r="H8" s="181">
        <v>0.21180555555555555</v>
      </c>
      <c r="I8" s="181">
        <v>0.21666666666666667</v>
      </c>
      <c r="J8" s="181">
        <v>0.22152777777777777</v>
      </c>
      <c r="K8" s="181">
        <v>0.22638888888888889</v>
      </c>
      <c r="L8" s="181">
        <v>0.23124999999999998</v>
      </c>
      <c r="M8" s="181">
        <v>0.23611111111111113</v>
      </c>
      <c r="N8" s="181">
        <v>0.24097222222222223</v>
      </c>
      <c r="O8" s="181">
        <v>0.24583333333333335</v>
      </c>
      <c r="P8" s="181">
        <v>0.25069444444444444</v>
      </c>
      <c r="Q8" s="181">
        <v>0.25555555555555559</v>
      </c>
      <c r="R8" s="181">
        <v>0.26041666666666669</v>
      </c>
      <c r="S8" s="181">
        <v>0.26527777777777778</v>
      </c>
      <c r="T8" s="181">
        <v>0.27013888888888887</v>
      </c>
      <c r="U8" s="181">
        <v>0.27499999999999997</v>
      </c>
      <c r="V8" s="188">
        <v>0.27708333333333329</v>
      </c>
      <c r="W8" s="181">
        <v>0.27986111111111112</v>
      </c>
      <c r="X8" s="181">
        <v>0.28472222222222221</v>
      </c>
      <c r="Y8" s="181">
        <v>0.28749999999999998</v>
      </c>
      <c r="Z8" s="181">
        <v>0.28958333333333336</v>
      </c>
      <c r="AA8" s="181">
        <v>0.29444444444444445</v>
      </c>
      <c r="AB8" s="181">
        <v>0.29930555555555555</v>
      </c>
      <c r="AC8" s="181">
        <v>0.30555555555555552</v>
      </c>
      <c r="AD8" s="181">
        <v>0.31041666666666667</v>
      </c>
      <c r="AE8" s="181">
        <v>0.31527777777777777</v>
      </c>
      <c r="AF8" s="181">
        <v>0.31805555555555554</v>
      </c>
      <c r="AG8" s="181">
        <v>0.32013888888888892</v>
      </c>
      <c r="AH8" s="181">
        <v>0.32500000000000001</v>
      </c>
      <c r="AI8" s="181">
        <v>0.3298611111111111</v>
      </c>
      <c r="AJ8" s="181">
        <v>0.3347222222222222</v>
      </c>
      <c r="AK8" s="181">
        <v>0.33958333333333335</v>
      </c>
      <c r="AL8" s="181">
        <v>0.3444444444444445</v>
      </c>
      <c r="AM8" s="181">
        <v>0.34930555555555554</v>
      </c>
      <c r="AN8" s="181">
        <v>0.35416666666666669</v>
      </c>
      <c r="AO8" s="181">
        <v>0.35902777777777778</v>
      </c>
      <c r="AP8" s="181">
        <v>0.36874999999999997</v>
      </c>
      <c r="AQ8" s="181">
        <v>0.37847222222222227</v>
      </c>
      <c r="AR8" s="181">
        <v>0.38819444444444445</v>
      </c>
      <c r="AS8" s="181">
        <v>0.3979166666666667</v>
      </c>
      <c r="AT8" s="188">
        <v>0.40277777777777779</v>
      </c>
      <c r="AU8" s="181">
        <v>0.40763888888888888</v>
      </c>
      <c r="AV8" s="181">
        <v>0.41736111111111113</v>
      </c>
      <c r="AW8" s="181">
        <v>0.42708333333333331</v>
      </c>
      <c r="AX8" s="181">
        <v>0.4368055555555555</v>
      </c>
      <c r="AY8" s="181">
        <v>0.4465277777777778</v>
      </c>
      <c r="AZ8" s="181">
        <v>0.45624999999999999</v>
      </c>
      <c r="BA8" s="181">
        <v>0.46597222222222223</v>
      </c>
      <c r="BB8" s="181">
        <v>0.47569444444444442</v>
      </c>
      <c r="BC8" s="181">
        <v>0.48541666666666666</v>
      </c>
      <c r="BD8" s="181">
        <v>0.49513888888888885</v>
      </c>
      <c r="BE8" s="181">
        <v>0.50486111111111109</v>
      </c>
      <c r="BF8" s="181">
        <v>0.51458333333333328</v>
      </c>
      <c r="BG8" s="181">
        <v>0.52430555555555558</v>
      </c>
      <c r="BH8" s="181">
        <v>0.53402777777777777</v>
      </c>
      <c r="BI8" s="181">
        <v>0.54375000000000007</v>
      </c>
      <c r="BJ8" s="181">
        <v>0.55347222222222225</v>
      </c>
      <c r="BK8" s="181">
        <v>0.56319444444444444</v>
      </c>
      <c r="BL8" s="181">
        <v>0.57291666666666663</v>
      </c>
      <c r="BM8" s="181">
        <v>0.57777777777777783</v>
      </c>
      <c r="BN8" s="181">
        <v>0.58263888888888882</v>
      </c>
      <c r="BO8" s="181">
        <v>0.58750000000000002</v>
      </c>
      <c r="BP8" s="181">
        <v>0.59236111111111112</v>
      </c>
      <c r="BQ8" s="181">
        <v>0.59722222222222221</v>
      </c>
      <c r="BR8" s="181">
        <v>0.6020833333333333</v>
      </c>
      <c r="BS8" s="181">
        <v>0.6069444444444444</v>
      </c>
      <c r="BT8" s="181">
        <v>0.6118055555555556</v>
      </c>
      <c r="BU8" s="181">
        <v>0.6166666666666667</v>
      </c>
      <c r="BV8" s="181">
        <v>0.62152777777777779</v>
      </c>
      <c r="BW8" s="181">
        <v>0.62638888888888888</v>
      </c>
      <c r="BX8" s="181">
        <v>0.63124999999999998</v>
      </c>
      <c r="BY8" s="181">
        <v>0.63611111111111118</v>
      </c>
      <c r="BZ8" s="188">
        <v>0.63888888888888895</v>
      </c>
      <c r="CA8" s="181">
        <v>0.64097222222222217</v>
      </c>
      <c r="CB8" s="181">
        <v>0.64722222222222225</v>
      </c>
      <c r="CC8" s="181">
        <v>0.65208333333333335</v>
      </c>
      <c r="CD8" s="181">
        <v>0.65694444444444444</v>
      </c>
      <c r="CE8" s="181">
        <v>0.66180555555555554</v>
      </c>
      <c r="CF8" s="181">
        <v>0.66666666666666663</v>
      </c>
      <c r="CG8" s="181">
        <v>0.67152777777777783</v>
      </c>
      <c r="CH8" s="181">
        <v>0.67638888888888893</v>
      </c>
      <c r="CI8" s="181">
        <v>0.68125000000000002</v>
      </c>
      <c r="CJ8" s="181">
        <v>0.68611111111111101</v>
      </c>
      <c r="CK8" s="181">
        <v>0.68958333333333333</v>
      </c>
      <c r="CL8" s="181">
        <v>0.69374999999999998</v>
      </c>
      <c r="CM8" s="181">
        <v>0.69861111111111107</v>
      </c>
      <c r="CN8" s="181">
        <v>0.70347222222222217</v>
      </c>
      <c r="CO8" s="181">
        <v>0.70833333333333337</v>
      </c>
      <c r="CP8" s="181">
        <v>0.71319444444444446</v>
      </c>
      <c r="CQ8" s="181">
        <v>0.71805555555555556</v>
      </c>
      <c r="CR8" s="181">
        <v>0.72291666666666676</v>
      </c>
      <c r="CS8" s="181">
        <v>0.72777777777777775</v>
      </c>
      <c r="CT8" s="181">
        <v>0.73263888888888884</v>
      </c>
      <c r="CU8" s="181">
        <v>0.73749999999999993</v>
      </c>
      <c r="CV8" s="181">
        <v>0.74236111111111114</v>
      </c>
      <c r="CW8" s="181">
        <v>0.74861111111111101</v>
      </c>
      <c r="CX8" s="181">
        <v>0.75347222222222221</v>
      </c>
      <c r="CY8" s="181">
        <v>0.75694444444444453</v>
      </c>
      <c r="CZ8" s="181">
        <v>0.76180555555555562</v>
      </c>
      <c r="DA8" s="181">
        <v>0.76666666666666661</v>
      </c>
      <c r="DB8" s="181">
        <v>0.7715277777777777</v>
      </c>
      <c r="DC8" s="181">
        <v>0.77777777777777779</v>
      </c>
      <c r="DD8" s="181">
        <v>0.78263888888888899</v>
      </c>
      <c r="DE8" s="181">
        <v>0.78749999999999998</v>
      </c>
      <c r="DF8" s="181">
        <v>0.79722222222222217</v>
      </c>
      <c r="DG8" s="181">
        <v>0.80694444444444446</v>
      </c>
      <c r="DH8" s="181">
        <v>0.81666666666666676</v>
      </c>
      <c r="DI8" s="181">
        <v>0.82638888888888884</v>
      </c>
      <c r="DJ8" s="181">
        <v>0.83611111111111114</v>
      </c>
      <c r="DK8" s="181">
        <v>0.84583333333333333</v>
      </c>
      <c r="DL8" s="181">
        <v>0.85555555555555562</v>
      </c>
      <c r="DM8" s="181">
        <v>0.8652777777777777</v>
      </c>
      <c r="DN8" s="181">
        <v>0.875</v>
      </c>
      <c r="DO8" s="181">
        <v>0.89444444444444438</v>
      </c>
      <c r="DP8" s="176"/>
    </row>
    <row r="9" spans="1:138" s="171" customFormat="1" ht="18" customHeight="1" x14ac:dyDescent="0.3">
      <c r="A9" s="176"/>
      <c r="B9" s="179" t="s">
        <v>23</v>
      </c>
      <c r="C9" s="180" t="s">
        <v>142</v>
      </c>
      <c r="D9" s="181">
        <v>0.18819444444444444</v>
      </c>
      <c r="E9" s="181">
        <v>0.19791666666666666</v>
      </c>
      <c r="F9" s="181">
        <v>0.20277777777777781</v>
      </c>
      <c r="G9" s="181">
        <v>0.2076388888888889</v>
      </c>
      <c r="H9" s="181">
        <v>0.21249999999999999</v>
      </c>
      <c r="I9" s="181">
        <v>0.21736111111111112</v>
      </c>
      <c r="J9" s="181">
        <v>0.22222222222222221</v>
      </c>
      <c r="K9" s="181">
        <v>0.22708333333333333</v>
      </c>
      <c r="L9" s="181">
        <v>0.23194444444444443</v>
      </c>
      <c r="M9" s="181">
        <v>0.23680555555555557</v>
      </c>
      <c r="N9" s="181">
        <v>0.24166666666666667</v>
      </c>
      <c r="O9" s="181">
        <v>0.24652777777777779</v>
      </c>
      <c r="P9" s="181">
        <v>0.25138888888888888</v>
      </c>
      <c r="Q9" s="181">
        <v>0.25625000000000003</v>
      </c>
      <c r="R9" s="181">
        <v>0.26111111111111113</v>
      </c>
      <c r="S9" s="181">
        <v>0.26597222222222222</v>
      </c>
      <c r="T9" s="181">
        <v>0.27083333333333331</v>
      </c>
      <c r="U9" s="181">
        <v>0.27569444444444446</v>
      </c>
      <c r="V9" s="188">
        <v>0.27777777777777779</v>
      </c>
      <c r="W9" s="181">
        <v>0.28055555555555556</v>
      </c>
      <c r="X9" s="181">
        <v>0.28541666666666665</v>
      </c>
      <c r="Y9" s="181">
        <v>0.28819444444444442</v>
      </c>
      <c r="Z9" s="181">
        <v>0.2902777777777778</v>
      </c>
      <c r="AA9" s="181">
        <v>0.2951388888888889</v>
      </c>
      <c r="AB9" s="181">
        <v>0.3</v>
      </c>
      <c r="AC9" s="181">
        <v>0.30624999999999997</v>
      </c>
      <c r="AD9" s="181">
        <v>0.31111111111111112</v>
      </c>
      <c r="AE9" s="181">
        <v>0.31597222222222221</v>
      </c>
      <c r="AF9" s="181">
        <v>0.31875000000000003</v>
      </c>
      <c r="AG9" s="181">
        <v>0.32083333333333336</v>
      </c>
      <c r="AH9" s="181">
        <v>0.32569444444444445</v>
      </c>
      <c r="AI9" s="181">
        <v>0.33055555555555555</v>
      </c>
      <c r="AJ9" s="181">
        <v>0.3354166666666667</v>
      </c>
      <c r="AK9" s="181">
        <v>0.34027777777777773</v>
      </c>
      <c r="AL9" s="181">
        <v>0.34513888888888888</v>
      </c>
      <c r="AM9" s="181">
        <v>0.35000000000000003</v>
      </c>
      <c r="AN9" s="181">
        <v>0.35486111111111113</v>
      </c>
      <c r="AO9" s="181">
        <v>0.35972222222222222</v>
      </c>
      <c r="AP9" s="181">
        <v>0.36944444444444446</v>
      </c>
      <c r="AQ9" s="181">
        <v>0.37916666666666665</v>
      </c>
      <c r="AR9" s="181">
        <v>0.3888888888888889</v>
      </c>
      <c r="AS9" s="181">
        <v>0.39861111111111108</v>
      </c>
      <c r="AT9" s="188">
        <v>0.40347222222222218</v>
      </c>
      <c r="AU9" s="181">
        <v>0.40833333333333338</v>
      </c>
      <c r="AV9" s="181">
        <v>0.41805555555555557</v>
      </c>
      <c r="AW9" s="181">
        <v>0.42777777777777781</v>
      </c>
      <c r="AX9" s="181">
        <v>0.4375</v>
      </c>
      <c r="AY9" s="181">
        <v>0.44722222222222219</v>
      </c>
      <c r="AZ9" s="181">
        <v>0.45694444444444443</v>
      </c>
      <c r="BA9" s="181">
        <v>0.46666666666666662</v>
      </c>
      <c r="BB9" s="181">
        <v>0.47638888888888892</v>
      </c>
      <c r="BC9" s="181">
        <v>0.4861111111111111</v>
      </c>
      <c r="BD9" s="181">
        <v>0.49583333333333335</v>
      </c>
      <c r="BE9" s="181">
        <v>0.50555555555555554</v>
      </c>
      <c r="BF9" s="181">
        <v>0.51527777777777783</v>
      </c>
      <c r="BG9" s="181">
        <v>0.52500000000000002</v>
      </c>
      <c r="BH9" s="181">
        <v>0.53472222222222221</v>
      </c>
      <c r="BI9" s="181">
        <v>0.5444444444444444</v>
      </c>
      <c r="BJ9" s="181">
        <v>0.5541666666666667</v>
      </c>
      <c r="BK9" s="181">
        <v>0.56388888888888888</v>
      </c>
      <c r="BL9" s="181">
        <v>0.57361111111111118</v>
      </c>
      <c r="BM9" s="181">
        <v>0.57847222222222217</v>
      </c>
      <c r="BN9" s="181">
        <v>0.58333333333333337</v>
      </c>
      <c r="BO9" s="181">
        <v>0.58819444444444446</v>
      </c>
      <c r="BP9" s="181">
        <v>0.59305555555555556</v>
      </c>
      <c r="BQ9" s="181">
        <v>0.59791666666666665</v>
      </c>
      <c r="BR9" s="181">
        <v>0.60277777777777775</v>
      </c>
      <c r="BS9" s="181">
        <v>0.60763888888888895</v>
      </c>
      <c r="BT9" s="181">
        <v>0.61249999999999993</v>
      </c>
      <c r="BU9" s="181">
        <v>0.61736111111111114</v>
      </c>
      <c r="BV9" s="181">
        <v>0.62222222222222223</v>
      </c>
      <c r="BW9" s="181">
        <v>0.62708333333333333</v>
      </c>
      <c r="BX9" s="181">
        <v>0.63194444444444442</v>
      </c>
      <c r="BY9" s="181">
        <v>0.63680555555555551</v>
      </c>
      <c r="BZ9" s="188">
        <v>0.63958333333333328</v>
      </c>
      <c r="CA9" s="181">
        <v>0.64166666666666672</v>
      </c>
      <c r="CB9" s="181">
        <v>0.6479166666666667</v>
      </c>
      <c r="CC9" s="181">
        <v>0.65277777777777779</v>
      </c>
      <c r="CD9" s="181">
        <v>0.65763888888888888</v>
      </c>
      <c r="CE9" s="181">
        <v>0.66249999999999998</v>
      </c>
      <c r="CF9" s="181">
        <v>0.66736111111111107</v>
      </c>
      <c r="CG9" s="181">
        <v>0.67222222222222217</v>
      </c>
      <c r="CH9" s="181">
        <v>0.67708333333333337</v>
      </c>
      <c r="CI9" s="181">
        <v>0.68194444444444446</v>
      </c>
      <c r="CJ9" s="181">
        <v>0.68680555555555556</v>
      </c>
      <c r="CK9" s="181">
        <v>0.69027777777777777</v>
      </c>
      <c r="CL9" s="181">
        <v>0.69444444444444453</v>
      </c>
      <c r="CM9" s="181">
        <v>0.69930555555555562</v>
      </c>
      <c r="CN9" s="181">
        <v>0.70416666666666661</v>
      </c>
      <c r="CO9" s="181">
        <v>0.7090277777777777</v>
      </c>
      <c r="CP9" s="181">
        <v>0.71388888888888891</v>
      </c>
      <c r="CQ9" s="181">
        <v>0.71875</v>
      </c>
      <c r="CR9" s="181">
        <v>0.72361111111111109</v>
      </c>
      <c r="CS9" s="181">
        <v>0.7284722222222223</v>
      </c>
      <c r="CT9" s="181">
        <v>0.73333333333333339</v>
      </c>
      <c r="CU9" s="181">
        <v>0.73819444444444438</v>
      </c>
      <c r="CV9" s="181">
        <v>0.74305555555555547</v>
      </c>
      <c r="CW9" s="181">
        <v>0.74930555555555556</v>
      </c>
      <c r="CX9" s="181">
        <v>0.75416666666666676</v>
      </c>
      <c r="CY9" s="181">
        <v>0.75763888888888886</v>
      </c>
      <c r="CZ9" s="181">
        <v>0.76250000000000007</v>
      </c>
      <c r="DA9" s="181">
        <v>0.76736111111111116</v>
      </c>
      <c r="DB9" s="181">
        <v>0.77222222222222225</v>
      </c>
      <c r="DC9" s="181">
        <v>0.77847222222222223</v>
      </c>
      <c r="DD9" s="181">
        <v>0.78333333333333333</v>
      </c>
      <c r="DE9" s="181">
        <v>0.78819444444444453</v>
      </c>
      <c r="DF9" s="181">
        <v>0.79791666666666661</v>
      </c>
      <c r="DG9" s="181">
        <v>0.80763888888888891</v>
      </c>
      <c r="DH9" s="181">
        <v>0.81736111111111109</v>
      </c>
      <c r="DI9" s="181">
        <v>0.82708333333333339</v>
      </c>
      <c r="DJ9" s="181">
        <v>0.83680555555555547</v>
      </c>
      <c r="DK9" s="181">
        <v>0.84652777777777777</v>
      </c>
      <c r="DL9" s="181">
        <v>0.85625000000000007</v>
      </c>
      <c r="DM9" s="181">
        <v>0.86597222222222225</v>
      </c>
      <c r="DN9" s="181">
        <v>0.87569444444444444</v>
      </c>
      <c r="DO9" s="181">
        <v>0.89513888888888893</v>
      </c>
      <c r="DP9" s="176"/>
    </row>
    <row r="10" spans="1:138" s="171" customFormat="1" ht="18" customHeight="1" x14ac:dyDescent="0.3">
      <c r="A10" s="176"/>
      <c r="B10" s="179" t="s">
        <v>19</v>
      </c>
      <c r="C10" s="180" t="s">
        <v>142</v>
      </c>
      <c r="D10" s="181">
        <v>0.18888888888888888</v>
      </c>
      <c r="E10" s="181">
        <v>0.1986111111111111</v>
      </c>
      <c r="F10" s="181">
        <v>0.20347222222222219</v>
      </c>
      <c r="G10" s="181">
        <v>0.20833333333333334</v>
      </c>
      <c r="H10" s="181">
        <v>0.21319444444444444</v>
      </c>
      <c r="I10" s="181">
        <v>0.21805555555555556</v>
      </c>
      <c r="J10" s="181">
        <v>0.22291666666666665</v>
      </c>
      <c r="K10" s="181">
        <v>0.22777777777777777</v>
      </c>
      <c r="L10" s="181">
        <v>0.23263888888888887</v>
      </c>
      <c r="M10" s="181">
        <v>0.23750000000000002</v>
      </c>
      <c r="N10" s="181">
        <v>0.24236111111111111</v>
      </c>
      <c r="O10" s="181">
        <v>0.24722222222222223</v>
      </c>
      <c r="P10" s="181">
        <v>0.25208333333333333</v>
      </c>
      <c r="Q10" s="181">
        <v>0.25694444444444448</v>
      </c>
      <c r="R10" s="181">
        <v>0.26180555555555557</v>
      </c>
      <c r="S10" s="181">
        <v>0.26666666666666666</v>
      </c>
      <c r="T10" s="181">
        <v>0.27152777777777776</v>
      </c>
      <c r="U10" s="181">
        <v>0.27638888888888885</v>
      </c>
      <c r="V10" s="188">
        <v>0.27847222222222218</v>
      </c>
      <c r="W10" s="181">
        <v>0.28125</v>
      </c>
      <c r="X10" s="181">
        <v>0.28611111111111115</v>
      </c>
      <c r="Y10" s="181">
        <v>0.28888888888888892</v>
      </c>
      <c r="Z10" s="181">
        <v>0.29097222222222224</v>
      </c>
      <c r="AA10" s="181">
        <v>0.29583333333333334</v>
      </c>
      <c r="AB10" s="181">
        <v>0.30069444444444443</v>
      </c>
      <c r="AC10" s="181">
        <v>0.30694444444444441</v>
      </c>
      <c r="AD10" s="181">
        <v>0.31180555555555556</v>
      </c>
      <c r="AE10" s="181">
        <v>0.31666666666666665</v>
      </c>
      <c r="AF10" s="181">
        <v>0.31944444444444448</v>
      </c>
      <c r="AG10" s="181">
        <v>0.3215277777777778</v>
      </c>
      <c r="AH10" s="181">
        <v>0.3263888888888889</v>
      </c>
      <c r="AI10" s="181">
        <v>0.33124999999999999</v>
      </c>
      <c r="AJ10" s="181">
        <v>0.33611111111111108</v>
      </c>
      <c r="AK10" s="181">
        <v>0.34097222222222223</v>
      </c>
      <c r="AL10" s="181">
        <v>0.34583333333333338</v>
      </c>
      <c r="AM10" s="181">
        <v>0.35069444444444442</v>
      </c>
      <c r="AN10" s="181">
        <v>0.35555555555555557</v>
      </c>
      <c r="AO10" s="181">
        <v>0.36041666666666666</v>
      </c>
      <c r="AP10" s="181">
        <v>0.37013888888888885</v>
      </c>
      <c r="AQ10" s="181">
        <v>0.37986111111111115</v>
      </c>
      <c r="AR10" s="181">
        <v>0.38958333333333334</v>
      </c>
      <c r="AS10" s="181">
        <v>0.39930555555555558</v>
      </c>
      <c r="AT10" s="188">
        <v>0.40416666666666667</v>
      </c>
      <c r="AU10" s="181">
        <v>0.40902777777777777</v>
      </c>
      <c r="AV10" s="181">
        <v>0.41875000000000001</v>
      </c>
      <c r="AW10" s="181">
        <v>0.4284722222222222</v>
      </c>
      <c r="AX10" s="181">
        <v>0.4381944444444445</v>
      </c>
      <c r="AY10" s="181">
        <v>0.44791666666666669</v>
      </c>
      <c r="AZ10" s="181">
        <v>0.45763888888888887</v>
      </c>
      <c r="BA10" s="181">
        <v>0.46736111111111112</v>
      </c>
      <c r="BB10" s="181">
        <v>0.4770833333333333</v>
      </c>
      <c r="BC10" s="181">
        <v>0.48680555555555555</v>
      </c>
      <c r="BD10" s="181">
        <v>0.49652777777777773</v>
      </c>
      <c r="BE10" s="181">
        <v>0.50624999999999998</v>
      </c>
      <c r="BF10" s="181">
        <v>0.51597222222222217</v>
      </c>
      <c r="BG10" s="181">
        <v>0.52569444444444446</v>
      </c>
      <c r="BH10" s="181">
        <v>0.53541666666666665</v>
      </c>
      <c r="BI10" s="181">
        <v>0.54513888888888895</v>
      </c>
      <c r="BJ10" s="181">
        <v>0.55486111111111114</v>
      </c>
      <c r="BK10" s="181">
        <v>0.56458333333333333</v>
      </c>
      <c r="BL10" s="181">
        <v>0.57430555555555551</v>
      </c>
      <c r="BM10" s="181">
        <v>0.57916666666666672</v>
      </c>
      <c r="BN10" s="181">
        <v>0.58402777777777781</v>
      </c>
      <c r="BO10" s="181">
        <v>0.58888888888888891</v>
      </c>
      <c r="BP10" s="181">
        <v>0.59375</v>
      </c>
      <c r="BQ10" s="181">
        <v>0.59861111111111109</v>
      </c>
      <c r="BR10" s="181">
        <v>0.60347222222222219</v>
      </c>
      <c r="BS10" s="181">
        <v>0.60833333333333328</v>
      </c>
      <c r="BT10" s="181">
        <v>0.61319444444444449</v>
      </c>
      <c r="BU10" s="181">
        <v>0.61805555555555558</v>
      </c>
      <c r="BV10" s="181">
        <v>0.62291666666666667</v>
      </c>
      <c r="BW10" s="181">
        <v>0.62777777777777777</v>
      </c>
      <c r="BX10" s="181">
        <v>0.63263888888888886</v>
      </c>
      <c r="BY10" s="181">
        <v>0.63750000000000007</v>
      </c>
      <c r="BZ10" s="188">
        <v>0.64027777777777783</v>
      </c>
      <c r="CA10" s="181">
        <v>0.64236111111111105</v>
      </c>
      <c r="CB10" s="181">
        <v>0.64861111111111114</v>
      </c>
      <c r="CC10" s="181">
        <v>0.65347222222222223</v>
      </c>
      <c r="CD10" s="181">
        <v>0.65833333333333333</v>
      </c>
      <c r="CE10" s="181">
        <v>0.66319444444444442</v>
      </c>
      <c r="CF10" s="181">
        <v>0.66805555555555562</v>
      </c>
      <c r="CG10" s="181">
        <v>0.67291666666666661</v>
      </c>
      <c r="CH10" s="181">
        <v>0.6777777777777777</v>
      </c>
      <c r="CI10" s="181">
        <v>0.68263888888888891</v>
      </c>
      <c r="CJ10" s="181">
        <v>0.6875</v>
      </c>
      <c r="CK10" s="181">
        <v>0.69097222222222221</v>
      </c>
      <c r="CL10" s="181">
        <v>0.69513888888888886</v>
      </c>
      <c r="CM10" s="181">
        <v>0.70000000000000007</v>
      </c>
      <c r="CN10" s="181">
        <v>0.70486111111111116</v>
      </c>
      <c r="CO10" s="181">
        <v>0.70972222222222225</v>
      </c>
      <c r="CP10" s="181">
        <v>0.71458333333333324</v>
      </c>
      <c r="CQ10" s="181">
        <v>0.71944444444444444</v>
      </c>
      <c r="CR10" s="181">
        <v>0.72430555555555554</v>
      </c>
      <c r="CS10" s="181">
        <v>0.72916666666666663</v>
      </c>
      <c r="CT10" s="181">
        <v>0.73402777777777783</v>
      </c>
      <c r="CU10" s="181">
        <v>0.73888888888888893</v>
      </c>
      <c r="CV10" s="181">
        <v>0.74375000000000002</v>
      </c>
      <c r="CW10" s="181">
        <v>0.75</v>
      </c>
      <c r="CX10" s="181">
        <v>0.75486111111111109</v>
      </c>
      <c r="CY10" s="181">
        <v>0.7583333333333333</v>
      </c>
      <c r="CZ10" s="181">
        <v>0.7631944444444444</v>
      </c>
      <c r="DA10" s="181">
        <v>0.7680555555555556</v>
      </c>
      <c r="DB10" s="181">
        <v>0.7729166666666667</v>
      </c>
      <c r="DC10" s="181">
        <v>0.77916666666666667</v>
      </c>
      <c r="DD10" s="181">
        <v>0.78402777777777777</v>
      </c>
      <c r="DE10" s="181">
        <v>0.78888888888888886</v>
      </c>
      <c r="DF10" s="181">
        <v>0.79861111111111116</v>
      </c>
      <c r="DG10" s="181">
        <v>0.80833333333333324</v>
      </c>
      <c r="DH10" s="181">
        <v>0.81805555555555554</v>
      </c>
      <c r="DI10" s="181">
        <v>0.82777777777777783</v>
      </c>
      <c r="DJ10" s="181">
        <v>0.83750000000000002</v>
      </c>
      <c r="DK10" s="181">
        <v>0.84722222222222221</v>
      </c>
      <c r="DL10" s="181">
        <v>0.8569444444444444</v>
      </c>
      <c r="DM10" s="181">
        <v>0.8666666666666667</v>
      </c>
      <c r="DN10" s="181">
        <v>0.87638888888888899</v>
      </c>
      <c r="DO10" s="181">
        <v>0.89583333333333337</v>
      </c>
      <c r="DP10" s="176"/>
    </row>
    <row r="11" spans="1:138" s="171" customFormat="1" ht="18" customHeight="1" x14ac:dyDescent="0.3">
      <c r="A11" s="176"/>
      <c r="B11" s="179" t="s">
        <v>53</v>
      </c>
      <c r="C11" s="180" t="s">
        <v>142</v>
      </c>
      <c r="D11" s="181">
        <v>0.18958333333333333</v>
      </c>
      <c r="E11" s="181">
        <v>0.19930555555555554</v>
      </c>
      <c r="F11" s="181">
        <v>0.20416666666666669</v>
      </c>
      <c r="G11" s="181">
        <v>0.20902777777777778</v>
      </c>
      <c r="H11" s="181">
        <v>0.21388888888888891</v>
      </c>
      <c r="I11" s="181">
        <v>0.21875</v>
      </c>
      <c r="J11" s="181">
        <v>0.22361111111111109</v>
      </c>
      <c r="K11" s="181">
        <v>0.22847222222222222</v>
      </c>
      <c r="L11" s="181">
        <v>0.23333333333333331</v>
      </c>
      <c r="M11" s="181">
        <v>0.23819444444444446</v>
      </c>
      <c r="N11" s="181">
        <v>0.24305555555555555</v>
      </c>
      <c r="O11" s="181">
        <v>0.24791666666666667</v>
      </c>
      <c r="P11" s="181">
        <v>0.25277777777777777</v>
      </c>
      <c r="Q11" s="181">
        <v>0.25763888888888892</v>
      </c>
      <c r="R11" s="181">
        <v>0.26250000000000001</v>
      </c>
      <c r="S11" s="181">
        <v>0.2673611111111111</v>
      </c>
      <c r="T11" s="181">
        <v>0.2722222222222222</v>
      </c>
      <c r="U11" s="181">
        <v>0.27708333333333335</v>
      </c>
      <c r="V11" s="188">
        <v>0.27916666666666667</v>
      </c>
      <c r="W11" s="181">
        <v>0.28194444444444444</v>
      </c>
      <c r="X11" s="181">
        <v>0.28680555555555554</v>
      </c>
      <c r="Y11" s="181">
        <v>0.2895833333333333</v>
      </c>
      <c r="Z11" s="181">
        <v>0.29166666666666669</v>
      </c>
      <c r="AA11" s="181">
        <v>0.29652777777777778</v>
      </c>
      <c r="AB11" s="181">
        <v>0.30138888888888887</v>
      </c>
      <c r="AC11" s="181">
        <v>0.30763888888888891</v>
      </c>
      <c r="AD11" s="181">
        <v>0.3125</v>
      </c>
      <c r="AE11" s="181">
        <v>0.31736111111111115</v>
      </c>
      <c r="AF11" s="181">
        <v>0.32013888888888892</v>
      </c>
      <c r="AG11" s="181">
        <v>0.32222222222222224</v>
      </c>
      <c r="AH11" s="181">
        <v>0.32708333333333334</v>
      </c>
      <c r="AI11" s="181">
        <v>0.33194444444444443</v>
      </c>
      <c r="AJ11" s="181">
        <v>0.33680555555555558</v>
      </c>
      <c r="AK11" s="181">
        <v>0.34166666666666662</v>
      </c>
      <c r="AL11" s="181">
        <v>0.34652777777777777</v>
      </c>
      <c r="AM11" s="181">
        <v>0.35138888888888892</v>
      </c>
      <c r="AN11" s="181">
        <v>0.35625000000000001</v>
      </c>
      <c r="AO11" s="181">
        <v>0.3611111111111111</v>
      </c>
      <c r="AP11" s="181">
        <v>0.37083333333333335</v>
      </c>
      <c r="AQ11" s="181">
        <v>0.38055555555555554</v>
      </c>
      <c r="AR11" s="181">
        <v>0.39027777777777778</v>
      </c>
      <c r="AS11" s="181">
        <v>0.39999999999999997</v>
      </c>
      <c r="AT11" s="188">
        <v>0.40486111111111106</v>
      </c>
      <c r="AU11" s="181">
        <v>0.40972222222222227</v>
      </c>
      <c r="AV11" s="181">
        <v>0.41944444444444445</v>
      </c>
      <c r="AW11" s="181">
        <v>0.4291666666666667</v>
      </c>
      <c r="AX11" s="181">
        <v>0.43888888888888888</v>
      </c>
      <c r="AY11" s="181">
        <v>0.44861111111111113</v>
      </c>
      <c r="AZ11" s="181">
        <v>0.45833333333333331</v>
      </c>
      <c r="BA11" s="181">
        <v>0.4680555555555555</v>
      </c>
      <c r="BB11" s="181">
        <v>0.4777777777777778</v>
      </c>
      <c r="BC11" s="181">
        <v>0.48749999999999999</v>
      </c>
      <c r="BD11" s="181">
        <v>0.49722222222222223</v>
      </c>
      <c r="BE11" s="181">
        <v>0.50694444444444442</v>
      </c>
      <c r="BF11" s="181">
        <v>0.51666666666666672</v>
      </c>
      <c r="BG11" s="181">
        <v>0.52638888888888891</v>
      </c>
      <c r="BH11" s="181">
        <v>0.53611111111111109</v>
      </c>
      <c r="BI11" s="181">
        <v>0.54583333333333328</v>
      </c>
      <c r="BJ11" s="181">
        <v>0.55555555555555558</v>
      </c>
      <c r="BK11" s="181">
        <v>0.56527777777777777</v>
      </c>
      <c r="BL11" s="181">
        <v>0.57500000000000007</v>
      </c>
      <c r="BM11" s="181">
        <v>0.57986111111111105</v>
      </c>
      <c r="BN11" s="181">
        <v>0.58472222222222225</v>
      </c>
      <c r="BO11" s="181">
        <v>0.58958333333333335</v>
      </c>
      <c r="BP11" s="181">
        <v>0.59444444444444444</v>
      </c>
      <c r="BQ11" s="181">
        <v>0.59930555555555554</v>
      </c>
      <c r="BR11" s="181">
        <v>0.60416666666666663</v>
      </c>
      <c r="BS11" s="181">
        <v>0.60902777777777783</v>
      </c>
      <c r="BT11" s="181">
        <v>0.61388888888888882</v>
      </c>
      <c r="BU11" s="181">
        <v>0.61875000000000002</v>
      </c>
      <c r="BV11" s="181">
        <v>0.62361111111111112</v>
      </c>
      <c r="BW11" s="181">
        <v>0.62847222222222221</v>
      </c>
      <c r="BX11" s="181">
        <v>0.6333333333333333</v>
      </c>
      <c r="BY11" s="181">
        <v>0.6381944444444444</v>
      </c>
      <c r="BZ11" s="188">
        <v>0.64097222222222217</v>
      </c>
      <c r="CA11" s="181">
        <v>0.6430555555555556</v>
      </c>
      <c r="CB11" s="181">
        <v>0.64930555555555558</v>
      </c>
      <c r="CC11" s="181">
        <v>0.65416666666666667</v>
      </c>
      <c r="CD11" s="181">
        <v>0.65902777777777777</v>
      </c>
      <c r="CE11" s="181">
        <v>0.66388888888888886</v>
      </c>
      <c r="CF11" s="181">
        <v>0.66875000000000007</v>
      </c>
      <c r="CG11" s="181">
        <v>0.67361111111111116</v>
      </c>
      <c r="CH11" s="181">
        <v>0.67847222222222225</v>
      </c>
      <c r="CI11" s="181">
        <v>0.68333333333333324</v>
      </c>
      <c r="CJ11" s="181">
        <v>0.68819444444444444</v>
      </c>
      <c r="CK11" s="181">
        <v>0.69166666666666676</v>
      </c>
      <c r="CL11" s="181">
        <v>0.6958333333333333</v>
      </c>
      <c r="CM11" s="181">
        <v>0.7006944444444444</v>
      </c>
      <c r="CN11" s="181">
        <v>0.7055555555555556</v>
      </c>
      <c r="CO11" s="181">
        <v>0.7104166666666667</v>
      </c>
      <c r="CP11" s="181">
        <v>0.71527777777777779</v>
      </c>
      <c r="CQ11" s="181">
        <v>0.72013888888888899</v>
      </c>
      <c r="CR11" s="181">
        <v>0.72499999999999998</v>
      </c>
      <c r="CS11" s="181">
        <v>0.72986111111111107</v>
      </c>
      <c r="CT11" s="181">
        <v>0.73472222222222217</v>
      </c>
      <c r="CU11" s="181">
        <v>0.73958333333333337</v>
      </c>
      <c r="CV11" s="181">
        <v>0.74444444444444446</v>
      </c>
      <c r="CW11" s="181">
        <v>0.75069444444444444</v>
      </c>
      <c r="CX11" s="181">
        <v>0.75555555555555554</v>
      </c>
      <c r="CY11" s="181">
        <v>0.75902777777777775</v>
      </c>
      <c r="CZ11" s="181">
        <v>0.76388888888888884</v>
      </c>
      <c r="DA11" s="181">
        <v>0.76874999999999993</v>
      </c>
      <c r="DB11" s="181">
        <v>0.77361111111111114</v>
      </c>
      <c r="DC11" s="181">
        <v>0.77986111111111101</v>
      </c>
      <c r="DD11" s="181">
        <v>0.78472222222222221</v>
      </c>
      <c r="DE11" s="181">
        <v>0.7895833333333333</v>
      </c>
      <c r="DF11" s="181">
        <v>0.7993055555555556</v>
      </c>
      <c r="DG11" s="181">
        <v>0.80902777777777779</v>
      </c>
      <c r="DH11" s="181">
        <v>0.81874999999999998</v>
      </c>
      <c r="DI11" s="181">
        <v>0.82847222222222217</v>
      </c>
      <c r="DJ11" s="181">
        <v>0.83819444444444446</v>
      </c>
      <c r="DK11" s="181">
        <v>0.84791666666666676</v>
      </c>
      <c r="DL11" s="181">
        <v>0.85763888888888884</v>
      </c>
      <c r="DM11" s="181">
        <v>0.86736111111111114</v>
      </c>
      <c r="DN11" s="181">
        <v>0.87708333333333333</v>
      </c>
      <c r="DO11" s="181">
        <v>0.8965277777777777</v>
      </c>
      <c r="DP11" s="176"/>
    </row>
    <row r="12" spans="1:138" s="171" customFormat="1" ht="18" customHeight="1" x14ac:dyDescent="0.3">
      <c r="A12" s="176"/>
      <c r="B12" s="179" t="s">
        <v>16</v>
      </c>
      <c r="C12" s="180" t="s">
        <v>142</v>
      </c>
      <c r="D12" s="181">
        <v>0.19027777777777777</v>
      </c>
      <c r="E12" s="181">
        <v>0.19999999999999998</v>
      </c>
      <c r="F12" s="181">
        <v>0.20486111111111113</v>
      </c>
      <c r="G12" s="181">
        <v>0.20972222222222223</v>
      </c>
      <c r="H12" s="181">
        <v>0.21458333333333335</v>
      </c>
      <c r="I12" s="181">
        <v>0.21944444444444444</v>
      </c>
      <c r="J12" s="181">
        <v>0.22430555555555556</v>
      </c>
      <c r="K12" s="181">
        <v>0.22916666666666666</v>
      </c>
      <c r="L12" s="181">
        <v>0.23402777777777781</v>
      </c>
      <c r="M12" s="181">
        <v>0.2388888888888889</v>
      </c>
      <c r="N12" s="181">
        <v>0.24374999999999999</v>
      </c>
      <c r="O12" s="181">
        <v>0.24861111111111112</v>
      </c>
      <c r="P12" s="181">
        <v>0.25347222222222221</v>
      </c>
      <c r="Q12" s="181">
        <v>0.25833333333333336</v>
      </c>
      <c r="R12" s="181">
        <v>0.26319444444444445</v>
      </c>
      <c r="S12" s="181">
        <v>0.26805555555555555</v>
      </c>
      <c r="T12" s="181">
        <v>0.27291666666666664</v>
      </c>
      <c r="U12" s="181">
        <v>0.27777777777777779</v>
      </c>
      <c r="V12" s="188">
        <v>0.27986111111111112</v>
      </c>
      <c r="W12" s="181">
        <v>0.28263888888888888</v>
      </c>
      <c r="X12" s="181">
        <v>0.28750000000000003</v>
      </c>
      <c r="Y12" s="181">
        <v>0.2902777777777778</v>
      </c>
      <c r="Z12" s="181">
        <v>0.29236111111111113</v>
      </c>
      <c r="AA12" s="181">
        <v>0.29722222222222222</v>
      </c>
      <c r="AB12" s="181">
        <v>0.30208333333333331</v>
      </c>
      <c r="AC12" s="181">
        <v>0.30833333333333335</v>
      </c>
      <c r="AD12" s="181">
        <v>0.31319444444444444</v>
      </c>
      <c r="AE12" s="181">
        <v>0.31805555555555554</v>
      </c>
      <c r="AF12" s="181">
        <v>0.32083333333333336</v>
      </c>
      <c r="AG12" s="181">
        <v>0.32291666666666669</v>
      </c>
      <c r="AH12" s="181">
        <v>0.32777777777777778</v>
      </c>
      <c r="AI12" s="181">
        <v>0.33263888888888887</v>
      </c>
      <c r="AJ12" s="181">
        <v>0.33749999999999997</v>
      </c>
      <c r="AK12" s="181">
        <v>0.34236111111111112</v>
      </c>
      <c r="AL12" s="181">
        <v>0.34722222222222227</v>
      </c>
      <c r="AM12" s="181">
        <v>0.3520833333333333</v>
      </c>
      <c r="AN12" s="181">
        <v>0.35694444444444445</v>
      </c>
      <c r="AO12" s="181">
        <v>0.36180555555555555</v>
      </c>
      <c r="AP12" s="181">
        <v>0.37152777777777773</v>
      </c>
      <c r="AQ12" s="181">
        <v>0.38125000000000003</v>
      </c>
      <c r="AR12" s="181">
        <v>0.39097222222222222</v>
      </c>
      <c r="AS12" s="181">
        <v>0.40069444444444446</v>
      </c>
      <c r="AT12" s="188">
        <v>0.40555555555555556</v>
      </c>
      <c r="AU12" s="181">
        <v>0.41041666666666665</v>
      </c>
      <c r="AV12" s="181">
        <v>0.4201388888888889</v>
      </c>
      <c r="AW12" s="181">
        <v>0.42986111111111108</v>
      </c>
      <c r="AX12" s="181">
        <v>0.43958333333333338</v>
      </c>
      <c r="AY12" s="181">
        <v>0.44930555555555557</v>
      </c>
      <c r="AZ12" s="181">
        <v>0.45902777777777781</v>
      </c>
      <c r="BA12" s="181">
        <v>0.46875</v>
      </c>
      <c r="BB12" s="181">
        <v>0.47847222222222219</v>
      </c>
      <c r="BC12" s="181">
        <v>0.48819444444444443</v>
      </c>
      <c r="BD12" s="181">
        <v>0.49791666666666662</v>
      </c>
      <c r="BE12" s="181">
        <v>0.50763888888888886</v>
      </c>
      <c r="BF12" s="181">
        <v>0.51736111111111105</v>
      </c>
      <c r="BG12" s="181">
        <v>0.52708333333333335</v>
      </c>
      <c r="BH12" s="181">
        <v>0.53680555555555554</v>
      </c>
      <c r="BI12" s="181">
        <v>0.54652777777777783</v>
      </c>
      <c r="BJ12" s="181">
        <v>0.55625000000000002</v>
      </c>
      <c r="BK12" s="181">
        <v>0.56597222222222221</v>
      </c>
      <c r="BL12" s="181">
        <v>0.5756944444444444</v>
      </c>
      <c r="BM12" s="181">
        <v>0.5805555555555556</v>
      </c>
      <c r="BN12" s="181">
        <v>0.5854166666666667</v>
      </c>
      <c r="BO12" s="181">
        <v>0.59027777777777779</v>
      </c>
      <c r="BP12" s="181">
        <v>0.59513888888888888</v>
      </c>
      <c r="BQ12" s="181">
        <v>0.6</v>
      </c>
      <c r="BR12" s="181">
        <v>0.60486111111111118</v>
      </c>
      <c r="BS12" s="181">
        <v>0.60972222222222217</v>
      </c>
      <c r="BT12" s="181">
        <v>0.61458333333333337</v>
      </c>
      <c r="BU12" s="181">
        <v>0.61944444444444446</v>
      </c>
      <c r="BV12" s="181">
        <v>0.62430555555555556</v>
      </c>
      <c r="BW12" s="181">
        <v>0.62916666666666665</v>
      </c>
      <c r="BX12" s="181">
        <v>0.63402777777777775</v>
      </c>
      <c r="BY12" s="181">
        <v>0.63888888888888895</v>
      </c>
      <c r="BZ12" s="188">
        <v>0.64166666666666672</v>
      </c>
      <c r="CA12" s="181">
        <v>0.64374999999999993</v>
      </c>
      <c r="CB12" s="181">
        <v>0.65</v>
      </c>
      <c r="CC12" s="181">
        <v>0.65486111111111112</v>
      </c>
      <c r="CD12" s="181">
        <v>0.65972222222222221</v>
      </c>
      <c r="CE12" s="181">
        <v>0.6645833333333333</v>
      </c>
      <c r="CF12" s="181">
        <v>0.6694444444444444</v>
      </c>
      <c r="CG12" s="181">
        <v>0.6743055555555556</v>
      </c>
      <c r="CH12" s="181">
        <v>0.6791666666666667</v>
      </c>
      <c r="CI12" s="181">
        <v>0.68402777777777779</v>
      </c>
      <c r="CJ12" s="181">
        <v>0.68888888888888899</v>
      </c>
      <c r="CK12" s="181">
        <v>0.69236111111111109</v>
      </c>
      <c r="CL12" s="181">
        <v>0.69652777777777775</v>
      </c>
      <c r="CM12" s="181">
        <v>0.70138888888888884</v>
      </c>
      <c r="CN12" s="181">
        <v>0.70624999999999993</v>
      </c>
      <c r="CO12" s="181">
        <v>0.71111111111111114</v>
      </c>
      <c r="CP12" s="181">
        <v>0.71597222222222223</v>
      </c>
      <c r="CQ12" s="181">
        <v>0.72083333333333333</v>
      </c>
      <c r="CR12" s="181">
        <v>0.72569444444444453</v>
      </c>
      <c r="CS12" s="181">
        <v>0.73055555555555562</v>
      </c>
      <c r="CT12" s="181">
        <v>0.73541666666666661</v>
      </c>
      <c r="CU12" s="181">
        <v>0.7402777777777777</v>
      </c>
      <c r="CV12" s="181">
        <v>0.74513888888888891</v>
      </c>
      <c r="CW12" s="181">
        <v>0.75138888888888899</v>
      </c>
      <c r="CX12" s="181">
        <v>0.75624999999999998</v>
      </c>
      <c r="CY12" s="181">
        <v>0.7597222222222223</v>
      </c>
      <c r="CZ12" s="181">
        <v>0.76458333333333339</v>
      </c>
      <c r="DA12" s="181">
        <v>0.76944444444444438</v>
      </c>
      <c r="DB12" s="181">
        <v>0.77430555555555547</v>
      </c>
      <c r="DC12" s="181">
        <v>0.78055555555555556</v>
      </c>
      <c r="DD12" s="181">
        <v>0.78541666666666676</v>
      </c>
      <c r="DE12" s="181">
        <v>0.79027777777777775</v>
      </c>
      <c r="DF12" s="181">
        <v>0.79999999999999993</v>
      </c>
      <c r="DG12" s="181">
        <v>0.80972222222222223</v>
      </c>
      <c r="DH12" s="181">
        <v>0.81944444444444453</v>
      </c>
      <c r="DI12" s="181">
        <v>0.82916666666666661</v>
      </c>
      <c r="DJ12" s="181">
        <v>0.83888888888888891</v>
      </c>
      <c r="DK12" s="181">
        <v>0.84861111111111109</v>
      </c>
      <c r="DL12" s="181">
        <v>0.85833333333333339</v>
      </c>
      <c r="DM12" s="181">
        <v>0.86805555555555547</v>
      </c>
      <c r="DN12" s="181">
        <v>0.87777777777777777</v>
      </c>
      <c r="DO12" s="181">
        <v>0.89722222222222225</v>
      </c>
      <c r="DP12" s="176"/>
    </row>
    <row r="13" spans="1:138" s="171" customFormat="1" ht="18" customHeight="1" x14ac:dyDescent="0.3">
      <c r="A13" s="176"/>
      <c r="B13" s="179" t="s">
        <v>21</v>
      </c>
      <c r="C13" s="180" t="s">
        <v>142</v>
      </c>
      <c r="D13" s="181">
        <v>0.19097222222222221</v>
      </c>
      <c r="E13" s="181">
        <v>0.20069444444444443</v>
      </c>
      <c r="F13" s="181">
        <v>0.20555555555555557</v>
      </c>
      <c r="G13" s="181">
        <v>0.21041666666666667</v>
      </c>
      <c r="H13" s="181">
        <v>0.21527777777777779</v>
      </c>
      <c r="I13" s="181">
        <v>0.22013888888888888</v>
      </c>
      <c r="J13" s="181">
        <v>0.22500000000000001</v>
      </c>
      <c r="K13" s="181">
        <v>0.2298611111111111</v>
      </c>
      <c r="L13" s="181">
        <v>0.23472222222222219</v>
      </c>
      <c r="M13" s="181">
        <v>0.23958333333333334</v>
      </c>
      <c r="N13" s="181">
        <v>0.24444444444444446</v>
      </c>
      <c r="O13" s="181">
        <v>0.24930555555555556</v>
      </c>
      <c r="P13" s="181">
        <v>0.25416666666666665</v>
      </c>
      <c r="Q13" s="181">
        <v>0.2590277777777778</v>
      </c>
      <c r="R13" s="181">
        <v>0.2638888888888889</v>
      </c>
      <c r="S13" s="181">
        <v>0.26874999999999999</v>
      </c>
      <c r="T13" s="181">
        <v>0.27361111111111108</v>
      </c>
      <c r="U13" s="181">
        <v>0.27847222222222223</v>
      </c>
      <c r="V13" s="188">
        <v>0.28055555555555556</v>
      </c>
      <c r="W13" s="181">
        <v>0.28333333333333333</v>
      </c>
      <c r="X13" s="181">
        <v>0.28819444444444448</v>
      </c>
      <c r="Y13" s="181">
        <v>0.29097222222222224</v>
      </c>
      <c r="Z13" s="181">
        <v>0.29305555555555557</v>
      </c>
      <c r="AA13" s="181">
        <v>0.29791666666666666</v>
      </c>
      <c r="AB13" s="181">
        <v>0.30277777777777776</v>
      </c>
      <c r="AC13" s="181">
        <v>0.30902777777777779</v>
      </c>
      <c r="AD13" s="181">
        <v>0.31388888888888888</v>
      </c>
      <c r="AE13" s="181">
        <v>0.31875000000000003</v>
      </c>
      <c r="AF13" s="181">
        <v>0.3215277777777778</v>
      </c>
      <c r="AG13" s="181">
        <v>0.32361111111111113</v>
      </c>
      <c r="AH13" s="181">
        <v>0.32847222222222222</v>
      </c>
      <c r="AI13" s="181">
        <v>0.33333333333333331</v>
      </c>
      <c r="AJ13" s="181">
        <v>0.33819444444444446</v>
      </c>
      <c r="AK13" s="181">
        <v>0.3430555555555555</v>
      </c>
      <c r="AL13" s="181">
        <v>0.34791666666666665</v>
      </c>
      <c r="AM13" s="181">
        <v>0.3527777777777778</v>
      </c>
      <c r="AN13" s="181">
        <v>0.3576388888888889</v>
      </c>
      <c r="AO13" s="181">
        <v>0.36249999999999999</v>
      </c>
      <c r="AP13" s="181">
        <v>0.37222222222222223</v>
      </c>
      <c r="AQ13" s="181">
        <v>0.38194444444444442</v>
      </c>
      <c r="AR13" s="181">
        <v>0.39166666666666666</v>
      </c>
      <c r="AS13" s="181">
        <v>0.40138888888888885</v>
      </c>
      <c r="AT13" s="188">
        <v>0.40624999999999994</v>
      </c>
      <c r="AU13" s="181">
        <v>0.41111111111111115</v>
      </c>
      <c r="AV13" s="181">
        <v>0.42083333333333334</v>
      </c>
      <c r="AW13" s="181">
        <v>0.43055555555555558</v>
      </c>
      <c r="AX13" s="181">
        <v>0.44027777777777777</v>
      </c>
      <c r="AY13" s="181">
        <v>0.45</v>
      </c>
      <c r="AZ13" s="181">
        <v>0.4597222222222222</v>
      </c>
      <c r="BA13" s="181">
        <v>0.4694444444444445</v>
      </c>
      <c r="BB13" s="181">
        <v>0.47916666666666669</v>
      </c>
      <c r="BC13" s="181">
        <v>0.48888888888888887</v>
      </c>
      <c r="BD13" s="181">
        <v>0.49861111111111112</v>
      </c>
      <c r="BE13" s="181">
        <v>0.5083333333333333</v>
      </c>
      <c r="BF13" s="181">
        <v>0.5180555555555556</v>
      </c>
      <c r="BG13" s="181">
        <v>0.52777777777777779</v>
      </c>
      <c r="BH13" s="181">
        <v>0.53749999999999998</v>
      </c>
      <c r="BI13" s="181">
        <v>0.54722222222222217</v>
      </c>
      <c r="BJ13" s="181">
        <v>0.55694444444444446</v>
      </c>
      <c r="BK13" s="181">
        <v>0.56666666666666665</v>
      </c>
      <c r="BL13" s="181">
        <v>0.57638888888888895</v>
      </c>
      <c r="BM13" s="181">
        <v>0.58124999999999993</v>
      </c>
      <c r="BN13" s="181">
        <v>0.58611111111111114</v>
      </c>
      <c r="BO13" s="181">
        <v>0.59097222222222223</v>
      </c>
      <c r="BP13" s="181">
        <v>0.59583333333333333</v>
      </c>
      <c r="BQ13" s="181">
        <v>0.60069444444444442</v>
      </c>
      <c r="BR13" s="181">
        <v>0.60555555555555551</v>
      </c>
      <c r="BS13" s="181">
        <v>0.61041666666666672</v>
      </c>
      <c r="BT13" s="181">
        <v>0.61527777777777781</v>
      </c>
      <c r="BU13" s="181">
        <v>0.62013888888888891</v>
      </c>
      <c r="BV13" s="181">
        <v>0.625</v>
      </c>
      <c r="BW13" s="181">
        <v>0.62986111111111109</v>
      </c>
      <c r="BX13" s="181">
        <v>0.63472222222222219</v>
      </c>
      <c r="BY13" s="181">
        <v>0.63958333333333328</v>
      </c>
      <c r="BZ13" s="188">
        <v>0.64236111111111105</v>
      </c>
      <c r="CA13" s="181">
        <v>0.64444444444444449</v>
      </c>
      <c r="CB13" s="181">
        <v>0.65069444444444446</v>
      </c>
      <c r="CC13" s="181">
        <v>0.65555555555555556</v>
      </c>
      <c r="CD13" s="181">
        <v>0.66041666666666665</v>
      </c>
      <c r="CE13" s="181">
        <v>0.66527777777777775</v>
      </c>
      <c r="CF13" s="181">
        <v>0.67013888888888884</v>
      </c>
      <c r="CG13" s="181">
        <v>0.67499999999999993</v>
      </c>
      <c r="CH13" s="181">
        <v>0.67986111111111114</v>
      </c>
      <c r="CI13" s="181">
        <v>0.68472222222222223</v>
      </c>
      <c r="CJ13" s="181">
        <v>0.68958333333333333</v>
      </c>
      <c r="CK13" s="181">
        <v>0.69305555555555554</v>
      </c>
      <c r="CL13" s="181">
        <v>0.6972222222222223</v>
      </c>
      <c r="CM13" s="181">
        <v>0.70208333333333339</v>
      </c>
      <c r="CN13" s="181">
        <v>0.70694444444444438</v>
      </c>
      <c r="CO13" s="181">
        <v>0.71180555555555547</v>
      </c>
      <c r="CP13" s="181">
        <v>0.71666666666666667</v>
      </c>
      <c r="CQ13" s="181">
        <v>0.72152777777777777</v>
      </c>
      <c r="CR13" s="181">
        <v>0.72638888888888886</v>
      </c>
      <c r="CS13" s="181">
        <v>0.73125000000000007</v>
      </c>
      <c r="CT13" s="181">
        <v>0.73611111111111116</v>
      </c>
      <c r="CU13" s="181">
        <v>0.74097222222222225</v>
      </c>
      <c r="CV13" s="181">
        <v>0.74583333333333324</v>
      </c>
      <c r="CW13" s="181">
        <v>0.75208333333333333</v>
      </c>
      <c r="CX13" s="181">
        <v>0.75694444444444453</v>
      </c>
      <c r="CY13" s="181">
        <v>0.76041666666666663</v>
      </c>
      <c r="CZ13" s="181">
        <v>0.76527777777777783</v>
      </c>
      <c r="DA13" s="181">
        <v>0.77013888888888893</v>
      </c>
      <c r="DB13" s="181">
        <v>0.77500000000000002</v>
      </c>
      <c r="DC13" s="181">
        <v>0.78125</v>
      </c>
      <c r="DD13" s="181">
        <v>0.78611111111111109</v>
      </c>
      <c r="DE13" s="181">
        <v>0.7909722222222223</v>
      </c>
      <c r="DF13" s="181">
        <v>0.80069444444444438</v>
      </c>
      <c r="DG13" s="181">
        <v>0.81041666666666667</v>
      </c>
      <c r="DH13" s="181">
        <v>0.82013888888888886</v>
      </c>
      <c r="DI13" s="181">
        <v>0.82986111111111116</v>
      </c>
      <c r="DJ13" s="181">
        <v>0.83958333333333324</v>
      </c>
      <c r="DK13" s="181">
        <v>0.84930555555555554</v>
      </c>
      <c r="DL13" s="181">
        <v>0.85902777777777783</v>
      </c>
      <c r="DM13" s="181">
        <v>0.86875000000000002</v>
      </c>
      <c r="DN13" s="181">
        <v>0.87847222222222221</v>
      </c>
      <c r="DO13" s="181">
        <v>0.8979166666666667</v>
      </c>
    </row>
    <row r="14" spans="1:138" ht="18" customHeight="1" outlineLevel="1" x14ac:dyDescent="0.25">
      <c r="A14" s="178"/>
      <c r="B14" s="179" t="s">
        <v>31</v>
      </c>
      <c r="C14" s="180" t="s">
        <v>142</v>
      </c>
      <c r="D14" s="181">
        <v>0.19166666666666665</v>
      </c>
      <c r="E14" s="181">
        <v>0.20138888888888887</v>
      </c>
      <c r="F14" s="181">
        <v>0.20625000000000002</v>
      </c>
      <c r="G14" s="181">
        <v>0.21111111111111111</v>
      </c>
      <c r="H14" s="181">
        <v>0.21597222222222223</v>
      </c>
      <c r="I14" s="181">
        <v>0.22083333333333333</v>
      </c>
      <c r="J14" s="181">
        <v>0.22569444444444445</v>
      </c>
      <c r="K14" s="181">
        <v>0.23055555555555554</v>
      </c>
      <c r="L14" s="181">
        <v>0.23541666666666669</v>
      </c>
      <c r="M14" s="181">
        <v>0.24027777777777778</v>
      </c>
      <c r="N14" s="181">
        <v>0.24513888888888888</v>
      </c>
      <c r="O14" s="181">
        <v>0.25</v>
      </c>
      <c r="P14" s="181">
        <v>0.25486111111111109</v>
      </c>
      <c r="Q14" s="181">
        <v>0.25972222222222224</v>
      </c>
      <c r="R14" s="181">
        <v>0.26458333333333334</v>
      </c>
      <c r="S14" s="181">
        <v>0.26944444444444443</v>
      </c>
      <c r="T14" s="181">
        <v>0.27430555555555552</v>
      </c>
      <c r="U14" s="181">
        <v>0.27916666666666667</v>
      </c>
      <c r="V14" s="188">
        <v>0.28125</v>
      </c>
      <c r="W14" s="181">
        <v>0.28402777777777777</v>
      </c>
      <c r="X14" s="181">
        <v>0.28888888888888892</v>
      </c>
      <c r="Y14" s="181">
        <v>0.29166666666666669</v>
      </c>
      <c r="Z14" s="181">
        <v>0.29375000000000001</v>
      </c>
      <c r="AA14" s="181">
        <v>0.2986111111111111</v>
      </c>
      <c r="AB14" s="181">
        <v>0.3034722222222222</v>
      </c>
      <c r="AC14" s="181">
        <v>0.30972222222222223</v>
      </c>
      <c r="AD14" s="181">
        <v>0.31458333333333333</v>
      </c>
      <c r="AE14" s="181">
        <v>0.31944444444444448</v>
      </c>
      <c r="AF14" s="181">
        <v>0.32222222222222224</v>
      </c>
      <c r="AG14" s="181">
        <v>0.32430555555555557</v>
      </c>
      <c r="AH14" s="181">
        <v>0.32916666666666666</v>
      </c>
      <c r="AI14" s="181">
        <v>0.33402777777777781</v>
      </c>
      <c r="AJ14" s="181">
        <v>0.33888888888888885</v>
      </c>
      <c r="AK14" s="181">
        <v>0.34375</v>
      </c>
      <c r="AL14" s="181">
        <v>0.34861111111111115</v>
      </c>
      <c r="AM14" s="181">
        <v>0.35347222222222219</v>
      </c>
      <c r="AN14" s="181">
        <v>0.35833333333333334</v>
      </c>
      <c r="AO14" s="181">
        <v>0.36319444444444443</v>
      </c>
      <c r="AP14" s="181">
        <v>0.37291666666666662</v>
      </c>
      <c r="AQ14" s="181">
        <v>0.38263888888888892</v>
      </c>
      <c r="AR14" s="181">
        <v>0.3923611111111111</v>
      </c>
      <c r="AS14" s="181">
        <v>0.40208333333333335</v>
      </c>
      <c r="AT14" s="188">
        <v>0.40694444444444444</v>
      </c>
      <c r="AU14" s="181">
        <v>0.41180555555555554</v>
      </c>
      <c r="AV14" s="181">
        <v>0.42152777777777778</v>
      </c>
      <c r="AW14" s="181">
        <v>0.43124999999999997</v>
      </c>
      <c r="AX14" s="181">
        <v>0.44097222222222227</v>
      </c>
      <c r="AY14" s="181">
        <v>0.45069444444444445</v>
      </c>
      <c r="AZ14" s="181">
        <v>0.4604166666666667</v>
      </c>
      <c r="BA14" s="181">
        <v>0.47013888888888888</v>
      </c>
      <c r="BB14" s="181">
        <v>0.47986111111111113</v>
      </c>
      <c r="BC14" s="181">
        <v>0.48958333333333331</v>
      </c>
      <c r="BD14" s="181">
        <v>0.4993055555555555</v>
      </c>
      <c r="BE14" s="181">
        <v>0.50902777777777775</v>
      </c>
      <c r="BF14" s="181">
        <v>0.51874999999999993</v>
      </c>
      <c r="BG14" s="181">
        <v>0.52847222222222223</v>
      </c>
      <c r="BH14" s="181">
        <v>0.53819444444444442</v>
      </c>
      <c r="BI14" s="181">
        <v>0.54791666666666672</v>
      </c>
      <c r="BJ14" s="181">
        <v>0.55763888888888891</v>
      </c>
      <c r="BK14" s="181">
        <v>0.56736111111111109</v>
      </c>
      <c r="BL14" s="181">
        <v>0.57708333333333328</v>
      </c>
      <c r="BM14" s="181">
        <v>0.58194444444444449</v>
      </c>
      <c r="BN14" s="181">
        <v>0.58680555555555558</v>
      </c>
      <c r="BO14" s="181">
        <v>0.59166666666666667</v>
      </c>
      <c r="BP14" s="181">
        <v>0.59652777777777777</v>
      </c>
      <c r="BQ14" s="181">
        <v>0.60138888888888886</v>
      </c>
      <c r="BR14" s="181">
        <v>0.60625000000000007</v>
      </c>
      <c r="BS14" s="181">
        <v>0.61111111111111105</v>
      </c>
      <c r="BT14" s="181">
        <v>0.61597222222222225</v>
      </c>
      <c r="BU14" s="181">
        <v>0.62083333333333335</v>
      </c>
      <c r="BV14" s="181">
        <v>0.62569444444444444</v>
      </c>
      <c r="BW14" s="181">
        <v>0.63055555555555554</v>
      </c>
      <c r="BX14" s="181">
        <v>0.63541666666666663</v>
      </c>
      <c r="BY14" s="181">
        <v>0.64027777777777783</v>
      </c>
      <c r="BZ14" s="188">
        <v>0.6430555555555556</v>
      </c>
      <c r="CA14" s="181">
        <v>0.64513888888888882</v>
      </c>
      <c r="CB14" s="181">
        <v>0.65138888888888891</v>
      </c>
      <c r="CC14" s="181">
        <v>0.65625</v>
      </c>
      <c r="CD14" s="181">
        <v>0.66111111111111109</v>
      </c>
      <c r="CE14" s="181">
        <v>0.66597222222222219</v>
      </c>
      <c r="CF14" s="181">
        <v>0.67083333333333339</v>
      </c>
      <c r="CG14" s="181">
        <v>0.67569444444444438</v>
      </c>
      <c r="CH14" s="181">
        <v>0.68055555555555547</v>
      </c>
      <c r="CI14" s="181">
        <v>0.68541666666666667</v>
      </c>
      <c r="CJ14" s="181">
        <v>0.69027777777777777</v>
      </c>
      <c r="CK14" s="181">
        <v>0.69374999999999998</v>
      </c>
      <c r="CL14" s="181">
        <v>0.69791666666666663</v>
      </c>
      <c r="CM14" s="181">
        <v>0.70277777777777783</v>
      </c>
      <c r="CN14" s="181">
        <v>0.70763888888888893</v>
      </c>
      <c r="CO14" s="181">
        <v>0.71250000000000002</v>
      </c>
      <c r="CP14" s="181">
        <v>0.71736111111111101</v>
      </c>
      <c r="CQ14" s="181">
        <v>0.72222222222222221</v>
      </c>
      <c r="CR14" s="181">
        <v>0.7270833333333333</v>
      </c>
      <c r="CS14" s="181">
        <v>0.7319444444444444</v>
      </c>
      <c r="CT14" s="181">
        <v>0.7368055555555556</v>
      </c>
      <c r="CU14" s="181">
        <v>0.7416666666666667</v>
      </c>
      <c r="CV14" s="181">
        <v>0.74652777777777779</v>
      </c>
      <c r="CW14" s="181">
        <v>0.75277777777777777</v>
      </c>
      <c r="CX14" s="181">
        <v>0.75763888888888886</v>
      </c>
      <c r="CY14" s="181">
        <v>0.76111111111111107</v>
      </c>
      <c r="CZ14" s="181">
        <v>0.76597222222222217</v>
      </c>
      <c r="DA14" s="181">
        <v>0.77083333333333337</v>
      </c>
      <c r="DB14" s="181">
        <v>0.77569444444444446</v>
      </c>
      <c r="DC14" s="181">
        <v>0.78194444444444444</v>
      </c>
      <c r="DD14" s="181">
        <v>0.78680555555555554</v>
      </c>
      <c r="DE14" s="181">
        <v>0.79166666666666663</v>
      </c>
      <c r="DF14" s="181">
        <v>0.80138888888888893</v>
      </c>
      <c r="DG14" s="181">
        <v>0.81111111111111101</v>
      </c>
      <c r="DH14" s="181">
        <v>0.8208333333333333</v>
      </c>
      <c r="DI14" s="181">
        <v>0.8305555555555556</v>
      </c>
      <c r="DJ14" s="181">
        <v>0.84027777777777779</v>
      </c>
      <c r="DK14" s="181">
        <v>0.85</v>
      </c>
      <c r="DL14" s="181">
        <v>0.85972222222222217</v>
      </c>
      <c r="DM14" s="181">
        <v>0.86944444444444446</v>
      </c>
      <c r="DN14" s="181">
        <v>0.87916666666666676</v>
      </c>
      <c r="DO14" s="181">
        <v>0.89861111111111114</v>
      </c>
      <c r="DP14" s="173"/>
      <c r="DQ14" s="173"/>
      <c r="DR14" s="173"/>
      <c r="DS14" s="173"/>
      <c r="DT14" s="173"/>
      <c r="DU14" s="173"/>
    </row>
    <row r="15" spans="1:138" ht="18" customHeight="1" outlineLevel="1" x14ac:dyDescent="0.25">
      <c r="A15" s="178"/>
      <c r="B15" s="179" t="s">
        <v>187</v>
      </c>
      <c r="C15" s="180" t="s">
        <v>73</v>
      </c>
      <c r="D15" s="181">
        <v>0.19236111111111112</v>
      </c>
      <c r="E15" s="181">
        <v>0.20208333333333331</v>
      </c>
      <c r="F15" s="181">
        <v>0.20694444444444446</v>
      </c>
      <c r="G15" s="181">
        <v>0.21180555555555555</v>
      </c>
      <c r="H15" s="181">
        <v>0.21666666666666667</v>
      </c>
      <c r="I15" s="181">
        <v>0.22152777777777777</v>
      </c>
      <c r="J15" s="181">
        <v>0.22638888888888889</v>
      </c>
      <c r="K15" s="181">
        <v>0.23124999999999998</v>
      </c>
      <c r="L15" s="181">
        <v>0.23611111111111113</v>
      </c>
      <c r="M15" s="181">
        <v>0.24097222222222223</v>
      </c>
      <c r="N15" s="181">
        <v>0.24583333333333335</v>
      </c>
      <c r="O15" s="181">
        <v>0.25069444444444444</v>
      </c>
      <c r="P15" s="181">
        <v>0.25555555555555559</v>
      </c>
      <c r="Q15" s="181">
        <v>0.26041666666666669</v>
      </c>
      <c r="R15" s="181">
        <v>0.26527777777777778</v>
      </c>
      <c r="S15" s="181">
        <v>0.27013888888888887</v>
      </c>
      <c r="T15" s="181">
        <v>0.27499999999999997</v>
      </c>
      <c r="U15" s="181">
        <v>0.27986111111111112</v>
      </c>
      <c r="V15" s="188">
        <v>0.28194444444444444</v>
      </c>
      <c r="W15" s="181">
        <v>0.28472222222222221</v>
      </c>
      <c r="X15" s="181">
        <v>0.28958333333333336</v>
      </c>
      <c r="Y15" s="181">
        <v>0.29236111111111113</v>
      </c>
      <c r="Z15" s="181">
        <v>0.29444444444444445</v>
      </c>
      <c r="AA15" s="181">
        <v>0.29930555555555555</v>
      </c>
      <c r="AB15" s="181">
        <v>0.30416666666666664</v>
      </c>
      <c r="AC15" s="181">
        <v>0.31041666666666667</v>
      </c>
      <c r="AD15" s="181">
        <v>0.31527777777777777</v>
      </c>
      <c r="AE15" s="181">
        <v>0.32013888888888892</v>
      </c>
      <c r="AF15" s="181">
        <v>0.32291666666666669</v>
      </c>
      <c r="AG15" s="181">
        <v>0.32500000000000001</v>
      </c>
      <c r="AH15" s="181">
        <v>0.3298611111111111</v>
      </c>
      <c r="AI15" s="181">
        <v>0.3347222222222222</v>
      </c>
      <c r="AJ15" s="181">
        <v>0.33958333333333335</v>
      </c>
      <c r="AK15" s="181">
        <v>0.3444444444444445</v>
      </c>
      <c r="AL15" s="181">
        <v>0.34930555555555554</v>
      </c>
      <c r="AM15" s="181">
        <v>0.35416666666666669</v>
      </c>
      <c r="AN15" s="181">
        <v>0.35902777777777778</v>
      </c>
      <c r="AO15" s="181">
        <v>0.36388888888888887</v>
      </c>
      <c r="AP15" s="181">
        <v>0.37361111111111112</v>
      </c>
      <c r="AQ15" s="181">
        <v>0.3833333333333333</v>
      </c>
      <c r="AR15" s="181">
        <v>0.39305555555555555</v>
      </c>
      <c r="AS15" s="181">
        <v>0.40277777777777773</v>
      </c>
      <c r="AT15" s="188">
        <v>0.40763888888888883</v>
      </c>
      <c r="AU15" s="181">
        <v>0.41250000000000003</v>
      </c>
      <c r="AV15" s="181">
        <v>0.42222222222222222</v>
      </c>
      <c r="AW15" s="181">
        <v>0.43194444444444446</v>
      </c>
      <c r="AX15" s="181">
        <v>0.44166666666666665</v>
      </c>
      <c r="AY15" s="181">
        <v>0.4513888888888889</v>
      </c>
      <c r="AZ15" s="181">
        <v>0.46111111111111108</v>
      </c>
      <c r="BA15" s="181">
        <v>0.47083333333333338</v>
      </c>
      <c r="BB15" s="181">
        <v>0.48055555555555557</v>
      </c>
      <c r="BC15" s="181">
        <v>0.49027777777777781</v>
      </c>
      <c r="BD15" s="181">
        <v>0.5</v>
      </c>
      <c r="BE15" s="181">
        <v>0.50972222222222219</v>
      </c>
      <c r="BF15" s="181">
        <v>0.51944444444444449</v>
      </c>
      <c r="BG15" s="181">
        <v>0.52916666666666667</v>
      </c>
      <c r="BH15" s="181">
        <v>0.53888888888888886</v>
      </c>
      <c r="BI15" s="181">
        <v>0.54861111111111105</v>
      </c>
      <c r="BJ15" s="181">
        <v>0.55833333333333335</v>
      </c>
      <c r="BK15" s="181">
        <v>0.56805555555555554</v>
      </c>
      <c r="BL15" s="181">
        <v>0.57777777777777783</v>
      </c>
      <c r="BM15" s="181">
        <v>0.58263888888888882</v>
      </c>
      <c r="BN15" s="181">
        <v>0.58750000000000002</v>
      </c>
      <c r="BO15" s="181">
        <v>0.59236111111111112</v>
      </c>
      <c r="BP15" s="181">
        <v>0.59722222222222221</v>
      </c>
      <c r="BQ15" s="181">
        <v>0.6020833333333333</v>
      </c>
      <c r="BR15" s="181">
        <v>0.6069444444444444</v>
      </c>
      <c r="BS15" s="181">
        <v>0.6118055555555556</v>
      </c>
      <c r="BT15" s="181">
        <v>0.6166666666666667</v>
      </c>
      <c r="BU15" s="181">
        <v>0.62152777777777779</v>
      </c>
      <c r="BV15" s="181">
        <v>0.62638888888888888</v>
      </c>
      <c r="BW15" s="181">
        <v>0.63124999999999998</v>
      </c>
      <c r="BX15" s="181">
        <v>0.63611111111111118</v>
      </c>
      <c r="BY15" s="181">
        <v>0.64097222222222217</v>
      </c>
      <c r="BZ15" s="188">
        <v>0.64374999999999993</v>
      </c>
      <c r="CA15" s="181">
        <v>0.64583333333333337</v>
      </c>
      <c r="CB15" s="181">
        <v>0.65208333333333335</v>
      </c>
      <c r="CC15" s="181">
        <v>0.65694444444444444</v>
      </c>
      <c r="CD15" s="181">
        <v>0.66180555555555554</v>
      </c>
      <c r="CE15" s="181">
        <v>0.66666666666666663</v>
      </c>
      <c r="CF15" s="181">
        <v>0.67152777777777783</v>
      </c>
      <c r="CG15" s="181">
        <v>0.67638888888888893</v>
      </c>
      <c r="CH15" s="181">
        <v>0.68125000000000002</v>
      </c>
      <c r="CI15" s="181">
        <v>0.68611111111111101</v>
      </c>
      <c r="CJ15" s="181">
        <v>0.69097222222222221</v>
      </c>
      <c r="CK15" s="181">
        <v>0.69444444444444453</v>
      </c>
      <c r="CL15" s="181">
        <v>0.69861111111111107</v>
      </c>
      <c r="CM15" s="181">
        <v>0.70347222222222217</v>
      </c>
      <c r="CN15" s="181">
        <v>0.70833333333333337</v>
      </c>
      <c r="CO15" s="181">
        <v>0.71319444444444446</v>
      </c>
      <c r="CP15" s="181">
        <v>0.71805555555555556</v>
      </c>
      <c r="CQ15" s="181">
        <v>0.72291666666666676</v>
      </c>
      <c r="CR15" s="181">
        <v>0.72777777777777775</v>
      </c>
      <c r="CS15" s="181">
        <v>0.73263888888888884</v>
      </c>
      <c r="CT15" s="181">
        <v>0.73749999999999993</v>
      </c>
      <c r="CU15" s="181">
        <v>0.74236111111111114</v>
      </c>
      <c r="CV15" s="181">
        <v>0.74722222222222223</v>
      </c>
      <c r="CW15" s="181">
        <v>0.75347222222222221</v>
      </c>
      <c r="CX15" s="181">
        <v>0.7583333333333333</v>
      </c>
      <c r="CY15" s="181">
        <v>0.76180555555555562</v>
      </c>
      <c r="CZ15" s="181">
        <v>0.76666666666666661</v>
      </c>
      <c r="DA15" s="181">
        <v>0.7715277777777777</v>
      </c>
      <c r="DB15" s="181">
        <v>0.77638888888888891</v>
      </c>
      <c r="DC15" s="181">
        <v>0.78263888888888899</v>
      </c>
      <c r="DD15" s="181">
        <v>0.78749999999999998</v>
      </c>
      <c r="DE15" s="181">
        <v>0.79236111111111107</v>
      </c>
      <c r="DF15" s="181">
        <v>0.80208333333333337</v>
      </c>
      <c r="DG15" s="181">
        <v>0.81180555555555556</v>
      </c>
      <c r="DH15" s="181">
        <v>0.82152777777777775</v>
      </c>
      <c r="DI15" s="181">
        <v>0.83124999999999993</v>
      </c>
      <c r="DJ15" s="181">
        <v>0.84097222222222223</v>
      </c>
      <c r="DK15" s="181">
        <v>0.85069444444444453</v>
      </c>
      <c r="DL15" s="181">
        <v>0.86041666666666661</v>
      </c>
      <c r="DM15" s="181">
        <v>0.87013888888888891</v>
      </c>
      <c r="DN15" s="181">
        <v>0.87986111111111109</v>
      </c>
      <c r="DO15" s="181">
        <v>0.89930555555555547</v>
      </c>
      <c r="DP15" s="173"/>
      <c r="DQ15" s="173"/>
      <c r="DR15" s="173"/>
      <c r="DS15" s="173"/>
      <c r="DT15" s="173"/>
      <c r="DU15" s="173"/>
    </row>
    <row r="16" spans="1:138" ht="18" customHeight="1" outlineLevel="1" x14ac:dyDescent="0.25">
      <c r="A16" s="178"/>
      <c r="B16" s="179" t="s">
        <v>95</v>
      </c>
      <c r="C16" s="180" t="s">
        <v>142</v>
      </c>
      <c r="D16" s="181">
        <v>0.19236111111111112</v>
      </c>
      <c r="E16" s="181">
        <v>0.20208333333333331</v>
      </c>
      <c r="F16" s="181">
        <v>0.20694444444444446</v>
      </c>
      <c r="G16" s="181">
        <v>0.21180555555555555</v>
      </c>
      <c r="H16" s="181">
        <v>0.21666666666666667</v>
      </c>
      <c r="I16" s="181">
        <v>0.22152777777777777</v>
      </c>
      <c r="J16" s="181">
        <v>0.22638888888888889</v>
      </c>
      <c r="K16" s="181">
        <v>0.23124999999999998</v>
      </c>
      <c r="L16" s="181">
        <v>0.23611111111111113</v>
      </c>
      <c r="M16" s="181">
        <v>0.24097222222222223</v>
      </c>
      <c r="N16" s="181">
        <v>0.24583333333333335</v>
      </c>
      <c r="O16" s="181">
        <v>0.25069444444444444</v>
      </c>
      <c r="P16" s="181">
        <v>0.25555555555555559</v>
      </c>
      <c r="Q16" s="181">
        <v>0.26041666666666669</v>
      </c>
      <c r="R16" s="181">
        <v>0.26527777777777778</v>
      </c>
      <c r="S16" s="181">
        <v>0.27013888888888887</v>
      </c>
      <c r="T16" s="181">
        <v>0.27499999999999997</v>
      </c>
      <c r="U16" s="181">
        <v>0.27986111111111112</v>
      </c>
      <c r="V16" s="188">
        <v>0.28194444444444444</v>
      </c>
      <c r="W16" s="181">
        <v>0.28472222222222221</v>
      </c>
      <c r="X16" s="181">
        <v>0.28958333333333336</v>
      </c>
      <c r="Y16" s="181">
        <v>0.29236111111111113</v>
      </c>
      <c r="Z16" s="181">
        <v>0.29444444444444445</v>
      </c>
      <c r="AA16" s="181">
        <v>0.29930555555555555</v>
      </c>
      <c r="AB16" s="181">
        <v>0.30416666666666664</v>
      </c>
      <c r="AC16" s="181">
        <v>0.31041666666666667</v>
      </c>
      <c r="AD16" s="181">
        <v>0.31527777777777777</v>
      </c>
      <c r="AE16" s="181">
        <v>0.32013888888888892</v>
      </c>
      <c r="AF16" s="181">
        <v>0.32291666666666669</v>
      </c>
      <c r="AG16" s="181">
        <v>0.32500000000000001</v>
      </c>
      <c r="AH16" s="181">
        <v>0.3298611111111111</v>
      </c>
      <c r="AI16" s="181">
        <v>0.3347222222222222</v>
      </c>
      <c r="AJ16" s="181">
        <v>0.33958333333333335</v>
      </c>
      <c r="AK16" s="181">
        <v>0.3444444444444445</v>
      </c>
      <c r="AL16" s="181">
        <v>0.34930555555555554</v>
      </c>
      <c r="AM16" s="181">
        <v>0.35416666666666669</v>
      </c>
      <c r="AN16" s="181">
        <v>0.35902777777777778</v>
      </c>
      <c r="AO16" s="181">
        <v>0.36388888888888887</v>
      </c>
      <c r="AP16" s="181">
        <v>0.37361111111111112</v>
      </c>
      <c r="AQ16" s="181">
        <v>0.3833333333333333</v>
      </c>
      <c r="AR16" s="181">
        <v>0.39305555555555555</v>
      </c>
      <c r="AS16" s="181">
        <v>0.40277777777777773</v>
      </c>
      <c r="AT16" s="188">
        <v>0.40763888888888883</v>
      </c>
      <c r="AU16" s="181">
        <v>0.41250000000000003</v>
      </c>
      <c r="AV16" s="181">
        <v>0.42222222222222222</v>
      </c>
      <c r="AW16" s="181">
        <v>0.43194444444444446</v>
      </c>
      <c r="AX16" s="181">
        <v>0.44166666666666665</v>
      </c>
      <c r="AY16" s="181">
        <v>0.4513888888888889</v>
      </c>
      <c r="AZ16" s="181">
        <v>0.46111111111111108</v>
      </c>
      <c r="BA16" s="181">
        <v>0.47083333333333338</v>
      </c>
      <c r="BB16" s="181">
        <v>0.48055555555555557</v>
      </c>
      <c r="BC16" s="181">
        <v>0.49027777777777781</v>
      </c>
      <c r="BD16" s="181">
        <v>0.5</v>
      </c>
      <c r="BE16" s="181">
        <v>0.50972222222222219</v>
      </c>
      <c r="BF16" s="181">
        <v>0.51944444444444449</v>
      </c>
      <c r="BG16" s="181">
        <v>0.52916666666666667</v>
      </c>
      <c r="BH16" s="181">
        <v>0.53888888888888886</v>
      </c>
      <c r="BI16" s="181">
        <v>0.54861111111111105</v>
      </c>
      <c r="BJ16" s="181">
        <v>0.55833333333333335</v>
      </c>
      <c r="BK16" s="181">
        <v>0.56805555555555554</v>
      </c>
      <c r="BL16" s="181">
        <v>0.57777777777777783</v>
      </c>
      <c r="BM16" s="181">
        <v>0.58263888888888882</v>
      </c>
      <c r="BN16" s="181">
        <v>0.58750000000000002</v>
      </c>
      <c r="BO16" s="181">
        <v>0.59236111111111112</v>
      </c>
      <c r="BP16" s="181">
        <v>0.59722222222222221</v>
      </c>
      <c r="BQ16" s="181">
        <v>0.6020833333333333</v>
      </c>
      <c r="BR16" s="181">
        <v>0.6069444444444444</v>
      </c>
      <c r="BS16" s="181">
        <v>0.6118055555555556</v>
      </c>
      <c r="BT16" s="181">
        <v>0.6166666666666667</v>
      </c>
      <c r="BU16" s="181">
        <v>0.62152777777777779</v>
      </c>
      <c r="BV16" s="181">
        <v>0.62638888888888888</v>
      </c>
      <c r="BW16" s="181">
        <v>0.63124999999999998</v>
      </c>
      <c r="BX16" s="181">
        <v>0.63611111111111118</v>
      </c>
      <c r="BY16" s="181">
        <v>0.64097222222222217</v>
      </c>
      <c r="BZ16" s="188">
        <v>0.64374999999999993</v>
      </c>
      <c r="CA16" s="181">
        <v>0.64583333333333337</v>
      </c>
      <c r="CB16" s="181">
        <v>0.65208333333333335</v>
      </c>
      <c r="CC16" s="181">
        <v>0.65694444444444444</v>
      </c>
      <c r="CD16" s="181">
        <v>0.66180555555555554</v>
      </c>
      <c r="CE16" s="181">
        <v>0.66666666666666663</v>
      </c>
      <c r="CF16" s="181">
        <v>0.67152777777777783</v>
      </c>
      <c r="CG16" s="181">
        <v>0.67638888888888893</v>
      </c>
      <c r="CH16" s="181">
        <v>0.68125000000000002</v>
      </c>
      <c r="CI16" s="181">
        <v>0.68611111111111101</v>
      </c>
      <c r="CJ16" s="181">
        <v>0.69097222222222221</v>
      </c>
      <c r="CK16" s="181">
        <v>0.69444444444444453</v>
      </c>
      <c r="CL16" s="181">
        <v>0.69861111111111107</v>
      </c>
      <c r="CM16" s="181">
        <v>0.70347222222222217</v>
      </c>
      <c r="CN16" s="181">
        <v>0.70833333333333337</v>
      </c>
      <c r="CO16" s="181">
        <v>0.71319444444444446</v>
      </c>
      <c r="CP16" s="181">
        <v>0.71805555555555556</v>
      </c>
      <c r="CQ16" s="181">
        <v>0.72291666666666676</v>
      </c>
      <c r="CR16" s="181">
        <v>0.72777777777777775</v>
      </c>
      <c r="CS16" s="181">
        <v>0.73263888888888884</v>
      </c>
      <c r="CT16" s="181">
        <v>0.73749999999999993</v>
      </c>
      <c r="CU16" s="181">
        <v>0.74236111111111114</v>
      </c>
      <c r="CV16" s="181">
        <v>0.74722222222222223</v>
      </c>
      <c r="CW16" s="181">
        <v>0.75347222222222221</v>
      </c>
      <c r="CX16" s="181">
        <v>0.7583333333333333</v>
      </c>
      <c r="CY16" s="181">
        <v>0.76180555555555562</v>
      </c>
      <c r="CZ16" s="181">
        <v>0.76666666666666661</v>
      </c>
      <c r="DA16" s="181">
        <v>0.7715277777777777</v>
      </c>
      <c r="DB16" s="181">
        <v>0.77638888888888891</v>
      </c>
      <c r="DC16" s="181">
        <v>0.78263888888888899</v>
      </c>
      <c r="DD16" s="181">
        <v>0.78749999999999998</v>
      </c>
      <c r="DE16" s="181">
        <v>0.79236111111111107</v>
      </c>
      <c r="DF16" s="181">
        <v>0.80208333333333337</v>
      </c>
      <c r="DG16" s="181">
        <v>0.81180555555555556</v>
      </c>
      <c r="DH16" s="181">
        <v>0.82152777777777775</v>
      </c>
      <c r="DI16" s="181">
        <v>0.83124999999999993</v>
      </c>
      <c r="DJ16" s="181">
        <v>0.84097222222222223</v>
      </c>
      <c r="DK16" s="181">
        <v>0.85069444444444453</v>
      </c>
      <c r="DL16" s="181">
        <v>0.86041666666666661</v>
      </c>
      <c r="DM16" s="181">
        <v>0.87013888888888891</v>
      </c>
      <c r="DN16" s="181">
        <v>0.87986111111111109</v>
      </c>
      <c r="DO16" s="181">
        <v>0.89930555555555547</v>
      </c>
      <c r="DP16" s="173"/>
      <c r="DQ16" s="173"/>
      <c r="DR16" s="173"/>
      <c r="DS16" s="173"/>
      <c r="DT16" s="173"/>
      <c r="DU16" s="173"/>
    </row>
    <row r="17" spans="1:125" ht="18" customHeight="1" outlineLevel="1" x14ac:dyDescent="0.25">
      <c r="A17" s="176"/>
      <c r="B17" s="179" t="s">
        <v>100</v>
      </c>
      <c r="C17" s="180" t="s">
        <v>142</v>
      </c>
      <c r="D17" s="181">
        <v>0.19999999999999998</v>
      </c>
      <c r="E17" s="181">
        <v>0.20972222222222223</v>
      </c>
      <c r="F17" s="181">
        <v>0.21458333333333335</v>
      </c>
      <c r="G17" s="181">
        <v>0.21944444444444444</v>
      </c>
      <c r="H17" s="181">
        <v>0.22430555555555556</v>
      </c>
      <c r="I17" s="181">
        <v>0.22916666666666666</v>
      </c>
      <c r="J17" s="181">
        <v>0.23402777777777781</v>
      </c>
      <c r="K17" s="181">
        <v>0.2388888888888889</v>
      </c>
      <c r="L17" s="181">
        <v>0.24374999999999999</v>
      </c>
      <c r="M17" s="181">
        <v>0.24861111111111112</v>
      </c>
      <c r="N17" s="181">
        <v>0.25347222222222221</v>
      </c>
      <c r="O17" s="181">
        <v>0.25833333333333336</v>
      </c>
      <c r="P17" s="181">
        <v>0.26319444444444445</v>
      </c>
      <c r="Q17" s="181">
        <v>0.26805555555555555</v>
      </c>
      <c r="R17" s="181">
        <v>0.27291666666666664</v>
      </c>
      <c r="S17" s="181">
        <v>0.27777777777777779</v>
      </c>
      <c r="T17" s="181">
        <v>0.28263888888888888</v>
      </c>
      <c r="U17" s="181">
        <v>0.28750000000000003</v>
      </c>
      <c r="V17" s="188">
        <v>0.28958333333333336</v>
      </c>
      <c r="W17" s="181">
        <v>0.29236111111111113</v>
      </c>
      <c r="X17" s="181">
        <v>0.29722222222222222</v>
      </c>
      <c r="Y17" s="181">
        <v>0.3</v>
      </c>
      <c r="Z17" s="181">
        <v>0.30208333333333331</v>
      </c>
      <c r="AA17" s="181">
        <v>0.30694444444444441</v>
      </c>
      <c r="AB17" s="181">
        <v>0.31180555555555556</v>
      </c>
      <c r="AC17" s="181">
        <v>0.31805555555555554</v>
      </c>
      <c r="AD17" s="181">
        <v>0.32291666666666669</v>
      </c>
      <c r="AE17" s="181">
        <v>0.32777777777777778</v>
      </c>
      <c r="AF17" s="181">
        <v>0.33055555555555555</v>
      </c>
      <c r="AG17" s="181">
        <v>0.33263888888888887</v>
      </c>
      <c r="AH17" s="181">
        <v>0.33749999999999997</v>
      </c>
      <c r="AI17" s="181">
        <v>0.34236111111111112</v>
      </c>
      <c r="AJ17" s="181">
        <v>0.34722222222222227</v>
      </c>
      <c r="AK17" s="181">
        <v>0.3520833333333333</v>
      </c>
      <c r="AL17" s="181">
        <v>0.35694444444444445</v>
      </c>
      <c r="AM17" s="181">
        <v>0.36180555555555555</v>
      </c>
      <c r="AN17" s="181">
        <v>0.3666666666666667</v>
      </c>
      <c r="AO17" s="181">
        <v>0.37152777777777773</v>
      </c>
      <c r="AP17" s="181">
        <v>0.38125000000000003</v>
      </c>
      <c r="AQ17" s="181">
        <v>0.39097222222222222</v>
      </c>
      <c r="AR17" s="181">
        <v>0.40069444444444446</v>
      </c>
      <c r="AS17" s="181">
        <v>0.41041666666666665</v>
      </c>
      <c r="AT17" s="188">
        <v>0.41527777777777775</v>
      </c>
      <c r="AU17" s="181">
        <v>0.4201388888888889</v>
      </c>
      <c r="AV17" s="181">
        <v>0.42986111111111108</v>
      </c>
      <c r="AW17" s="181">
        <v>0.43958333333333338</v>
      </c>
      <c r="AX17" s="181">
        <v>0.44930555555555557</v>
      </c>
      <c r="AY17" s="181">
        <v>0.45902777777777781</v>
      </c>
      <c r="AZ17" s="181">
        <v>0.46875</v>
      </c>
      <c r="BA17" s="181">
        <v>0.47847222222222219</v>
      </c>
      <c r="BB17" s="181">
        <v>0.48819444444444443</v>
      </c>
      <c r="BC17" s="181">
        <v>0.49791666666666662</v>
      </c>
      <c r="BD17" s="181">
        <v>0.50763888888888886</v>
      </c>
      <c r="BE17" s="181">
        <v>0.51736111111111105</v>
      </c>
      <c r="BF17" s="181">
        <v>0.52708333333333335</v>
      </c>
      <c r="BG17" s="181">
        <v>0.53680555555555554</v>
      </c>
      <c r="BH17" s="181">
        <v>0.54652777777777783</v>
      </c>
      <c r="BI17" s="181">
        <v>0.55625000000000002</v>
      </c>
      <c r="BJ17" s="181">
        <v>0.56597222222222221</v>
      </c>
      <c r="BK17" s="181">
        <v>0.5756944444444444</v>
      </c>
      <c r="BL17" s="181">
        <v>0.5854166666666667</v>
      </c>
      <c r="BM17" s="181">
        <v>0.59027777777777779</v>
      </c>
      <c r="BN17" s="181">
        <v>0.59513888888888888</v>
      </c>
      <c r="BO17" s="181">
        <v>0.6</v>
      </c>
      <c r="BP17" s="181">
        <v>0.60486111111111118</v>
      </c>
      <c r="BQ17" s="181">
        <v>0.60972222222222217</v>
      </c>
      <c r="BR17" s="181">
        <v>0.61458333333333337</v>
      </c>
      <c r="BS17" s="181">
        <v>0.61944444444444446</v>
      </c>
      <c r="BT17" s="181">
        <v>0.62430555555555556</v>
      </c>
      <c r="BU17" s="181">
        <v>0.62916666666666665</v>
      </c>
      <c r="BV17" s="181">
        <v>0.63402777777777775</v>
      </c>
      <c r="BW17" s="181">
        <v>0.63888888888888895</v>
      </c>
      <c r="BX17" s="181">
        <v>0.64374999999999993</v>
      </c>
      <c r="BY17" s="181">
        <v>0.64861111111111114</v>
      </c>
      <c r="BZ17" s="188">
        <v>0.65138888888888891</v>
      </c>
      <c r="CA17" s="181">
        <v>0.65347222222222223</v>
      </c>
      <c r="CB17" s="181">
        <v>0.65972222222222221</v>
      </c>
      <c r="CC17" s="181">
        <v>0.6645833333333333</v>
      </c>
      <c r="CD17" s="181">
        <v>0.6694444444444444</v>
      </c>
      <c r="CE17" s="181">
        <v>0.6743055555555556</v>
      </c>
      <c r="CF17" s="181">
        <v>0.6791666666666667</v>
      </c>
      <c r="CG17" s="181">
        <v>0.68402777777777779</v>
      </c>
      <c r="CH17" s="181">
        <v>0.68888888888888899</v>
      </c>
      <c r="CI17" s="181">
        <v>0.69374999999999998</v>
      </c>
      <c r="CJ17" s="181">
        <v>0.69861111111111107</v>
      </c>
      <c r="CK17" s="181">
        <v>0.70208333333333339</v>
      </c>
      <c r="CL17" s="181">
        <v>0.70624999999999993</v>
      </c>
      <c r="CM17" s="181">
        <v>0.71111111111111114</v>
      </c>
      <c r="CN17" s="181">
        <v>0.71597222222222223</v>
      </c>
      <c r="CO17" s="181">
        <v>0.72083333333333333</v>
      </c>
      <c r="CP17" s="181">
        <v>0.72569444444444453</v>
      </c>
      <c r="CQ17" s="181">
        <v>0.73055555555555562</v>
      </c>
      <c r="CR17" s="181">
        <v>0.73541666666666661</v>
      </c>
      <c r="CS17" s="181">
        <v>0.7402777777777777</v>
      </c>
      <c r="CT17" s="181">
        <v>0.74513888888888891</v>
      </c>
      <c r="CU17" s="181">
        <v>0.75</v>
      </c>
      <c r="CV17" s="181">
        <v>0.75486111111111109</v>
      </c>
      <c r="CW17" s="181">
        <v>0.76111111111111107</v>
      </c>
      <c r="CX17" s="181">
        <v>0.76597222222222217</v>
      </c>
      <c r="CY17" s="181">
        <v>0.76944444444444438</v>
      </c>
      <c r="CZ17" s="181">
        <v>0.77430555555555547</v>
      </c>
      <c r="DA17" s="181">
        <v>0.77916666666666667</v>
      </c>
      <c r="DB17" s="181">
        <v>0.78402777777777777</v>
      </c>
      <c r="DC17" s="181">
        <v>0.79027777777777775</v>
      </c>
      <c r="DD17" s="181">
        <v>0.79513888888888884</v>
      </c>
      <c r="DE17" s="181">
        <v>0.79999999999999993</v>
      </c>
      <c r="DF17" s="181">
        <v>0.80972222222222223</v>
      </c>
      <c r="DG17" s="181">
        <v>0.81944444444444453</v>
      </c>
      <c r="DH17" s="181">
        <v>0.82916666666666661</v>
      </c>
      <c r="DI17" s="181">
        <v>0.83888888888888891</v>
      </c>
      <c r="DJ17" s="181">
        <v>0.84861111111111109</v>
      </c>
      <c r="DK17" s="181">
        <v>0.85833333333333339</v>
      </c>
      <c r="DL17" s="181">
        <v>0.86805555555555547</v>
      </c>
      <c r="DM17" s="181">
        <v>0.87777777777777777</v>
      </c>
      <c r="DN17" s="181">
        <v>0.88750000000000007</v>
      </c>
      <c r="DO17" s="181">
        <v>0.90694444444444444</v>
      </c>
      <c r="DP17" s="173"/>
      <c r="DQ17" s="173"/>
      <c r="DR17" s="173"/>
      <c r="DS17" s="173"/>
      <c r="DT17" s="173"/>
      <c r="DU17" s="173"/>
    </row>
    <row r="18" spans="1:125" ht="18" customHeight="1" x14ac:dyDescent="0.25">
      <c r="A18" s="176"/>
      <c r="B18" s="179" t="s">
        <v>69</v>
      </c>
      <c r="C18" s="180" t="s">
        <v>142</v>
      </c>
      <c r="D18" s="181">
        <v>0.20138888888888887</v>
      </c>
      <c r="E18" s="181">
        <v>0.21111111111111111</v>
      </c>
      <c r="F18" s="181">
        <v>0.21597222222222223</v>
      </c>
      <c r="G18" s="181">
        <v>0.22083333333333333</v>
      </c>
      <c r="H18" s="181">
        <v>0.22569444444444445</v>
      </c>
      <c r="I18" s="181">
        <v>0.23055555555555554</v>
      </c>
      <c r="J18" s="181">
        <v>0.23541666666666669</v>
      </c>
      <c r="K18" s="181">
        <v>0.24027777777777778</v>
      </c>
      <c r="L18" s="181">
        <v>0.24513888888888888</v>
      </c>
      <c r="M18" s="181">
        <v>0.25</v>
      </c>
      <c r="N18" s="181">
        <v>0.25486111111111109</v>
      </c>
      <c r="O18" s="181">
        <v>0.25972222222222224</v>
      </c>
      <c r="P18" s="181">
        <v>0.26458333333333334</v>
      </c>
      <c r="Q18" s="181">
        <v>0.26944444444444443</v>
      </c>
      <c r="R18" s="181">
        <v>0.27430555555555552</v>
      </c>
      <c r="S18" s="181">
        <v>0.27916666666666667</v>
      </c>
      <c r="T18" s="181">
        <v>0.28402777777777777</v>
      </c>
      <c r="U18" s="181">
        <v>0.28888888888888892</v>
      </c>
      <c r="V18" s="188">
        <v>0.29097222222222224</v>
      </c>
      <c r="W18" s="181">
        <v>0.29375000000000001</v>
      </c>
      <c r="X18" s="181">
        <v>0.2986111111111111</v>
      </c>
      <c r="Y18" s="181">
        <v>0.30138888888888887</v>
      </c>
      <c r="Z18" s="181">
        <v>0.3034722222222222</v>
      </c>
      <c r="AA18" s="181">
        <v>0.30833333333333335</v>
      </c>
      <c r="AB18" s="181">
        <v>0.31319444444444444</v>
      </c>
      <c r="AC18" s="181">
        <v>0.31944444444444448</v>
      </c>
      <c r="AD18" s="181">
        <v>0.32430555555555557</v>
      </c>
      <c r="AE18" s="181">
        <v>0.32916666666666666</v>
      </c>
      <c r="AF18" s="181">
        <v>0.33194444444444443</v>
      </c>
      <c r="AG18" s="181">
        <v>0.33402777777777781</v>
      </c>
      <c r="AH18" s="181">
        <v>0.33888888888888885</v>
      </c>
      <c r="AI18" s="181">
        <v>0.34375</v>
      </c>
      <c r="AJ18" s="181">
        <v>0.34861111111111115</v>
      </c>
      <c r="AK18" s="181">
        <v>0.35347222222222219</v>
      </c>
      <c r="AL18" s="181">
        <v>0.35833333333333334</v>
      </c>
      <c r="AM18" s="181">
        <v>0.36319444444444443</v>
      </c>
      <c r="AN18" s="181">
        <v>0.36805555555555558</v>
      </c>
      <c r="AO18" s="181">
        <v>0.37291666666666662</v>
      </c>
      <c r="AP18" s="181">
        <v>0.38263888888888892</v>
      </c>
      <c r="AQ18" s="181">
        <v>0.3923611111111111</v>
      </c>
      <c r="AR18" s="181">
        <v>0.40208333333333335</v>
      </c>
      <c r="AS18" s="181">
        <v>0.41180555555555554</v>
      </c>
      <c r="AT18" s="188">
        <v>0.41666666666666663</v>
      </c>
      <c r="AU18" s="181">
        <v>0.42152777777777778</v>
      </c>
      <c r="AV18" s="181">
        <v>0.43124999999999997</v>
      </c>
      <c r="AW18" s="181">
        <v>0.44097222222222227</v>
      </c>
      <c r="AX18" s="181">
        <v>0.45069444444444445</v>
      </c>
      <c r="AY18" s="181">
        <v>0.4604166666666667</v>
      </c>
      <c r="AZ18" s="181">
        <v>0.47013888888888888</v>
      </c>
      <c r="BA18" s="181">
        <v>0.47986111111111113</v>
      </c>
      <c r="BB18" s="181">
        <v>0.48958333333333331</v>
      </c>
      <c r="BC18" s="181">
        <v>0.4993055555555555</v>
      </c>
      <c r="BD18" s="181">
        <v>0.50902777777777775</v>
      </c>
      <c r="BE18" s="181">
        <v>0.51874999999999993</v>
      </c>
      <c r="BF18" s="181">
        <v>0.52847222222222223</v>
      </c>
      <c r="BG18" s="181">
        <v>0.53819444444444442</v>
      </c>
      <c r="BH18" s="181">
        <v>0.54791666666666672</v>
      </c>
      <c r="BI18" s="181">
        <v>0.55763888888888891</v>
      </c>
      <c r="BJ18" s="181">
        <v>0.56736111111111109</v>
      </c>
      <c r="BK18" s="181">
        <v>0.57708333333333328</v>
      </c>
      <c r="BL18" s="181">
        <v>0.58680555555555558</v>
      </c>
      <c r="BM18" s="181">
        <v>0.59166666666666667</v>
      </c>
      <c r="BN18" s="181">
        <v>0.59652777777777777</v>
      </c>
      <c r="BO18" s="181">
        <v>0.60138888888888886</v>
      </c>
      <c r="BP18" s="181">
        <v>0.60625000000000007</v>
      </c>
      <c r="BQ18" s="181">
        <v>0.61111111111111105</v>
      </c>
      <c r="BR18" s="181">
        <v>0.61597222222222225</v>
      </c>
      <c r="BS18" s="181">
        <v>0.62083333333333335</v>
      </c>
      <c r="BT18" s="181">
        <v>0.62569444444444444</v>
      </c>
      <c r="BU18" s="181">
        <v>0.63055555555555554</v>
      </c>
      <c r="BV18" s="181">
        <v>0.63541666666666663</v>
      </c>
      <c r="BW18" s="181">
        <v>0.64027777777777783</v>
      </c>
      <c r="BX18" s="181">
        <v>0.64513888888888882</v>
      </c>
      <c r="BY18" s="181">
        <v>0.65</v>
      </c>
      <c r="BZ18" s="188">
        <v>0.65277777777777779</v>
      </c>
      <c r="CA18" s="181">
        <v>0.65486111111111112</v>
      </c>
      <c r="CB18" s="181">
        <v>0.66111111111111109</v>
      </c>
      <c r="CC18" s="181">
        <v>0.66597222222222219</v>
      </c>
      <c r="CD18" s="181">
        <v>0.67083333333333339</v>
      </c>
      <c r="CE18" s="181">
        <v>0.67569444444444438</v>
      </c>
      <c r="CF18" s="181">
        <v>0.68055555555555547</v>
      </c>
      <c r="CG18" s="181">
        <v>0.68541666666666667</v>
      </c>
      <c r="CH18" s="181">
        <v>0.69027777777777777</v>
      </c>
      <c r="CI18" s="181">
        <v>0.69513888888888886</v>
      </c>
      <c r="CJ18" s="181">
        <v>0.70000000000000007</v>
      </c>
      <c r="CK18" s="181">
        <v>0.70347222222222217</v>
      </c>
      <c r="CL18" s="181">
        <v>0.70763888888888893</v>
      </c>
      <c r="CM18" s="181">
        <v>0.71250000000000002</v>
      </c>
      <c r="CN18" s="181">
        <v>0.71736111111111101</v>
      </c>
      <c r="CO18" s="181">
        <v>0.72222222222222221</v>
      </c>
      <c r="CP18" s="181">
        <v>0.7270833333333333</v>
      </c>
      <c r="CQ18" s="181">
        <v>0.7319444444444444</v>
      </c>
      <c r="CR18" s="181">
        <v>0.7368055555555556</v>
      </c>
      <c r="CS18" s="181">
        <v>0.7416666666666667</v>
      </c>
      <c r="CT18" s="181">
        <v>0.74652777777777779</v>
      </c>
      <c r="CU18" s="181">
        <v>0.75138888888888899</v>
      </c>
      <c r="CV18" s="181">
        <v>0.75624999999999998</v>
      </c>
      <c r="CW18" s="181">
        <v>0.76250000000000007</v>
      </c>
      <c r="CX18" s="181">
        <v>0.76736111111111116</v>
      </c>
      <c r="CY18" s="181">
        <v>0.77083333333333337</v>
      </c>
      <c r="CZ18" s="181">
        <v>0.77569444444444446</v>
      </c>
      <c r="DA18" s="181">
        <v>0.78055555555555556</v>
      </c>
      <c r="DB18" s="181">
        <v>0.78541666666666676</v>
      </c>
      <c r="DC18" s="181">
        <v>0.79166666666666663</v>
      </c>
      <c r="DD18" s="181">
        <v>0.79652777777777783</v>
      </c>
      <c r="DE18" s="181">
        <v>0.80138888888888893</v>
      </c>
      <c r="DF18" s="181">
        <v>0.81111111111111101</v>
      </c>
      <c r="DG18" s="181">
        <v>0.8208333333333333</v>
      </c>
      <c r="DH18" s="181">
        <v>0.8305555555555556</v>
      </c>
      <c r="DI18" s="181">
        <v>0.84027777777777779</v>
      </c>
      <c r="DJ18" s="181">
        <v>0.85</v>
      </c>
      <c r="DK18" s="181">
        <v>0.85972222222222217</v>
      </c>
      <c r="DL18" s="181">
        <v>0.86944444444444446</v>
      </c>
      <c r="DM18" s="181">
        <v>0.87916666666666676</v>
      </c>
      <c r="DN18" s="181">
        <v>0.88888888888888884</v>
      </c>
      <c r="DO18" s="181">
        <v>0.90833333333333333</v>
      </c>
      <c r="DQ18" s="173"/>
      <c r="DR18" s="173"/>
      <c r="DS18" s="173"/>
      <c r="DT18" s="173"/>
      <c r="DU18" s="173"/>
    </row>
    <row r="19" spans="1:125" ht="18" customHeight="1" x14ac:dyDescent="0.25">
      <c r="A19" s="176"/>
      <c r="B19" s="179" t="s">
        <v>25</v>
      </c>
      <c r="C19" s="180" t="s">
        <v>142</v>
      </c>
      <c r="D19" s="181">
        <v>0.20555555555555557</v>
      </c>
      <c r="E19" s="181">
        <v>0.21527777777777779</v>
      </c>
      <c r="F19" s="181">
        <v>0.22013888888888888</v>
      </c>
      <c r="G19" s="181">
        <v>0.22500000000000001</v>
      </c>
      <c r="H19" s="181">
        <v>0.2298611111111111</v>
      </c>
      <c r="I19" s="181">
        <v>0.23472222222222219</v>
      </c>
      <c r="J19" s="181">
        <v>0.23958333333333334</v>
      </c>
      <c r="K19" s="181">
        <v>0.24444444444444446</v>
      </c>
      <c r="L19" s="181">
        <v>0.24930555555555556</v>
      </c>
      <c r="M19" s="181">
        <v>0.25416666666666665</v>
      </c>
      <c r="N19" s="181">
        <v>0.2590277777777778</v>
      </c>
      <c r="O19" s="181">
        <v>0.2638888888888889</v>
      </c>
      <c r="P19" s="181">
        <v>0.26874999999999999</v>
      </c>
      <c r="Q19" s="181">
        <v>0.27361111111111108</v>
      </c>
      <c r="R19" s="181">
        <v>0.27847222222222223</v>
      </c>
      <c r="S19" s="181">
        <v>0.28333333333333333</v>
      </c>
      <c r="T19" s="181">
        <v>0.28819444444444448</v>
      </c>
      <c r="U19" s="181">
        <v>0.29305555555555557</v>
      </c>
      <c r="V19" s="188">
        <v>0.2951388888888889</v>
      </c>
      <c r="W19" s="181">
        <v>0.29791666666666666</v>
      </c>
      <c r="X19" s="181">
        <v>0.30277777777777776</v>
      </c>
      <c r="Y19" s="181">
        <v>0.30555555555555552</v>
      </c>
      <c r="Z19" s="181">
        <v>0.30763888888888891</v>
      </c>
      <c r="AA19" s="181">
        <v>0.3125</v>
      </c>
      <c r="AB19" s="181">
        <v>0.31736111111111115</v>
      </c>
      <c r="AC19" s="181">
        <v>0.32361111111111113</v>
      </c>
      <c r="AD19" s="181">
        <v>0.32847222222222222</v>
      </c>
      <c r="AE19" s="181">
        <v>0.33333333333333331</v>
      </c>
      <c r="AF19" s="181">
        <v>0.33611111111111108</v>
      </c>
      <c r="AG19" s="181">
        <v>0.33819444444444446</v>
      </c>
      <c r="AH19" s="181">
        <v>0.3430555555555555</v>
      </c>
      <c r="AI19" s="181">
        <v>0.34791666666666665</v>
      </c>
      <c r="AJ19" s="181">
        <v>0.3527777777777778</v>
      </c>
      <c r="AK19" s="181">
        <v>0.3576388888888889</v>
      </c>
      <c r="AL19" s="181">
        <v>0.36249999999999999</v>
      </c>
      <c r="AM19" s="181">
        <v>0.36736111111111108</v>
      </c>
      <c r="AN19" s="181">
        <v>0.37222222222222223</v>
      </c>
      <c r="AO19" s="181">
        <v>0.37708333333333338</v>
      </c>
      <c r="AP19" s="181">
        <v>0.38680555555555557</v>
      </c>
      <c r="AQ19" s="181">
        <v>0.39652777777777781</v>
      </c>
      <c r="AR19" s="181">
        <v>0.40625</v>
      </c>
      <c r="AS19" s="181">
        <v>0.41597222222222219</v>
      </c>
      <c r="AT19" s="188">
        <v>0.42083333333333328</v>
      </c>
      <c r="AU19" s="181">
        <v>0.42569444444444443</v>
      </c>
      <c r="AV19" s="181">
        <v>0.43541666666666662</v>
      </c>
      <c r="AW19" s="181">
        <v>0.44513888888888892</v>
      </c>
      <c r="AX19" s="181">
        <v>0.4548611111111111</v>
      </c>
      <c r="AY19" s="181">
        <v>0.46458333333333335</v>
      </c>
      <c r="AZ19" s="181">
        <v>0.47430555555555554</v>
      </c>
      <c r="BA19" s="181">
        <v>0.48402777777777778</v>
      </c>
      <c r="BB19" s="181">
        <v>0.49374999999999997</v>
      </c>
      <c r="BC19" s="181">
        <v>0.50347222222222221</v>
      </c>
      <c r="BD19" s="181">
        <v>0.5131944444444444</v>
      </c>
      <c r="BE19" s="181">
        <v>0.5229166666666667</v>
      </c>
      <c r="BF19" s="181">
        <v>0.53263888888888888</v>
      </c>
      <c r="BG19" s="181">
        <v>0.54236111111111118</v>
      </c>
      <c r="BH19" s="181">
        <v>0.55208333333333337</v>
      </c>
      <c r="BI19" s="181">
        <v>0.56180555555555556</v>
      </c>
      <c r="BJ19" s="181">
        <v>0.57152777777777775</v>
      </c>
      <c r="BK19" s="181">
        <v>0.58124999999999993</v>
      </c>
      <c r="BL19" s="181">
        <v>0.59097222222222223</v>
      </c>
      <c r="BM19" s="181">
        <v>0.59583333333333333</v>
      </c>
      <c r="BN19" s="181">
        <v>0.60069444444444442</v>
      </c>
      <c r="BO19" s="181">
        <v>0.60555555555555551</v>
      </c>
      <c r="BP19" s="181">
        <v>0.61041666666666672</v>
      </c>
      <c r="BQ19" s="181">
        <v>0.61527777777777781</v>
      </c>
      <c r="BR19" s="181">
        <v>0.62013888888888891</v>
      </c>
      <c r="BS19" s="181">
        <v>0.625</v>
      </c>
      <c r="BT19" s="181">
        <v>0.62986111111111109</v>
      </c>
      <c r="BU19" s="181">
        <v>0.63472222222222219</v>
      </c>
      <c r="BV19" s="181">
        <v>0.63958333333333328</v>
      </c>
      <c r="BW19" s="181">
        <v>0.64444444444444449</v>
      </c>
      <c r="BX19" s="181">
        <v>0.64930555555555558</v>
      </c>
      <c r="BY19" s="181">
        <v>0.65416666666666667</v>
      </c>
      <c r="BZ19" s="188">
        <v>0.65694444444444444</v>
      </c>
      <c r="CA19" s="181">
        <v>0.65902777777777777</v>
      </c>
      <c r="CB19" s="181">
        <v>0.66527777777777775</v>
      </c>
      <c r="CC19" s="181">
        <v>0.67013888888888884</v>
      </c>
      <c r="CD19" s="181">
        <v>0.67499999999999993</v>
      </c>
      <c r="CE19" s="181">
        <v>0.67986111111111114</v>
      </c>
      <c r="CF19" s="181">
        <v>0.68472222222222223</v>
      </c>
      <c r="CG19" s="181">
        <v>0.68958333333333333</v>
      </c>
      <c r="CH19" s="181">
        <v>0.69444444444444453</v>
      </c>
      <c r="CI19" s="181">
        <v>0.69930555555555562</v>
      </c>
      <c r="CJ19" s="181">
        <v>0.70416666666666661</v>
      </c>
      <c r="CK19" s="181">
        <v>0.70763888888888893</v>
      </c>
      <c r="CL19" s="181">
        <v>0.71180555555555547</v>
      </c>
      <c r="CM19" s="181">
        <v>0.71666666666666667</v>
      </c>
      <c r="CN19" s="181">
        <v>0.72152777777777777</v>
      </c>
      <c r="CO19" s="181">
        <v>0.72638888888888886</v>
      </c>
      <c r="CP19" s="181">
        <v>0.73125000000000007</v>
      </c>
      <c r="CQ19" s="181">
        <v>0.73611111111111116</v>
      </c>
      <c r="CR19" s="181">
        <v>0.74097222222222225</v>
      </c>
      <c r="CS19" s="181">
        <v>0.74583333333333324</v>
      </c>
      <c r="CT19" s="181">
        <v>0.75069444444444444</v>
      </c>
      <c r="CU19" s="181">
        <v>0.75555555555555554</v>
      </c>
      <c r="CV19" s="181">
        <v>0.76041666666666663</v>
      </c>
      <c r="CW19" s="181">
        <v>0.76666666666666661</v>
      </c>
      <c r="CX19" s="181">
        <v>0.7715277777777777</v>
      </c>
      <c r="CY19" s="181">
        <v>0.77500000000000002</v>
      </c>
      <c r="CZ19" s="181">
        <v>0.77986111111111101</v>
      </c>
      <c r="DA19" s="181">
        <v>0.78472222222222221</v>
      </c>
      <c r="DB19" s="181">
        <v>0.7895833333333333</v>
      </c>
      <c r="DC19" s="181">
        <v>0.79583333333333339</v>
      </c>
      <c r="DD19" s="181">
        <v>0.80069444444444438</v>
      </c>
      <c r="DE19" s="181">
        <v>0.80555555555555547</v>
      </c>
      <c r="DF19" s="181">
        <v>0.81527777777777777</v>
      </c>
      <c r="DG19" s="181">
        <v>0.82500000000000007</v>
      </c>
      <c r="DH19" s="181">
        <v>0.83472222222222225</v>
      </c>
      <c r="DI19" s="181">
        <v>0.84444444444444444</v>
      </c>
      <c r="DJ19" s="181">
        <v>0.85416666666666663</v>
      </c>
      <c r="DK19" s="181">
        <v>0.86388888888888893</v>
      </c>
      <c r="DL19" s="181">
        <v>0.87361111111111101</v>
      </c>
      <c r="DM19" s="181">
        <v>0.8833333333333333</v>
      </c>
      <c r="DN19" s="181">
        <v>0.8930555555555556</v>
      </c>
      <c r="DO19" s="181">
        <v>0.91249999999999998</v>
      </c>
      <c r="DQ19" s="173"/>
      <c r="DR19" s="173"/>
      <c r="DS19" s="173"/>
      <c r="DT19" s="173"/>
      <c r="DU19" s="173"/>
    </row>
    <row r="20" spans="1:125" ht="18" customHeight="1" outlineLevel="1" x14ac:dyDescent="0.25">
      <c r="A20" s="176"/>
      <c r="B20" s="182" t="s">
        <v>27</v>
      </c>
      <c r="C20" s="183" t="s">
        <v>142</v>
      </c>
      <c r="D20" s="184">
        <v>0.20625000000000002</v>
      </c>
      <c r="E20" s="184">
        <v>0.21597222222222223</v>
      </c>
      <c r="F20" s="184">
        <v>0.22083333333333333</v>
      </c>
      <c r="G20" s="184">
        <v>0.22569444444444445</v>
      </c>
      <c r="H20" s="184">
        <v>0.23055555555555554</v>
      </c>
      <c r="I20" s="184">
        <v>0.23541666666666669</v>
      </c>
      <c r="J20" s="184">
        <v>0.24027777777777778</v>
      </c>
      <c r="K20" s="184">
        <v>0.24513888888888888</v>
      </c>
      <c r="L20" s="184">
        <v>0.25</v>
      </c>
      <c r="M20" s="184">
        <v>0.25486111111111109</v>
      </c>
      <c r="N20" s="184">
        <v>0.25972222222222224</v>
      </c>
      <c r="O20" s="184">
        <v>0.26458333333333334</v>
      </c>
      <c r="P20" s="184">
        <v>0.26944444444444443</v>
      </c>
      <c r="Q20" s="184">
        <v>0.27430555555555552</v>
      </c>
      <c r="R20" s="184">
        <v>0.27916666666666667</v>
      </c>
      <c r="S20" s="184">
        <v>0.28402777777777777</v>
      </c>
      <c r="T20" s="184">
        <v>0.28888888888888892</v>
      </c>
      <c r="U20" s="184">
        <v>0.29375000000000001</v>
      </c>
      <c r="V20" s="185">
        <v>0.29583333333333334</v>
      </c>
      <c r="W20" s="184">
        <v>0.2986111111111111</v>
      </c>
      <c r="X20" s="184">
        <v>0.3034722222222222</v>
      </c>
      <c r="Y20" s="184">
        <v>0.30624999999999997</v>
      </c>
      <c r="Z20" s="184">
        <v>0.30833333333333335</v>
      </c>
      <c r="AA20" s="184">
        <v>0.31319444444444444</v>
      </c>
      <c r="AB20" s="184">
        <v>0.31805555555555554</v>
      </c>
      <c r="AC20" s="184">
        <v>0.32430555555555557</v>
      </c>
      <c r="AD20" s="184">
        <v>0.32916666666666666</v>
      </c>
      <c r="AE20" s="184">
        <v>0.33402777777777781</v>
      </c>
      <c r="AF20" s="184">
        <v>0.33680555555555558</v>
      </c>
      <c r="AG20" s="184">
        <v>0.33888888888888885</v>
      </c>
      <c r="AH20" s="184">
        <v>0.34375</v>
      </c>
      <c r="AI20" s="184">
        <v>0.34861111111111115</v>
      </c>
      <c r="AJ20" s="184">
        <v>0.35347222222222219</v>
      </c>
      <c r="AK20" s="184">
        <v>0.35833333333333334</v>
      </c>
      <c r="AL20" s="184">
        <v>0.36319444444444443</v>
      </c>
      <c r="AM20" s="184">
        <v>0.36805555555555558</v>
      </c>
      <c r="AN20" s="184">
        <v>0.37291666666666662</v>
      </c>
      <c r="AO20" s="184">
        <v>0.37777777777777777</v>
      </c>
      <c r="AP20" s="184">
        <v>0.38750000000000001</v>
      </c>
      <c r="AQ20" s="184">
        <v>0.3972222222222222</v>
      </c>
      <c r="AR20" s="184">
        <v>0.4069444444444445</v>
      </c>
      <c r="AS20" s="184">
        <v>0.41666666666666669</v>
      </c>
      <c r="AT20" s="185">
        <v>0.42152777777777778</v>
      </c>
      <c r="AU20" s="184">
        <v>0.42638888888888887</v>
      </c>
      <c r="AV20" s="184">
        <v>0.43611111111111112</v>
      </c>
      <c r="AW20" s="184">
        <v>0.4458333333333333</v>
      </c>
      <c r="AX20" s="184">
        <v>0.45555555555555555</v>
      </c>
      <c r="AY20" s="184">
        <v>0.46527777777777773</v>
      </c>
      <c r="AZ20" s="184">
        <v>0.47500000000000003</v>
      </c>
      <c r="BA20" s="184">
        <v>0.48472222222222222</v>
      </c>
      <c r="BB20" s="184">
        <v>0.49444444444444446</v>
      </c>
      <c r="BC20" s="184">
        <v>0.50416666666666665</v>
      </c>
      <c r="BD20" s="184">
        <v>0.51388888888888895</v>
      </c>
      <c r="BE20" s="184">
        <v>0.52361111111111114</v>
      </c>
      <c r="BF20" s="184">
        <v>0.53333333333333333</v>
      </c>
      <c r="BG20" s="184">
        <v>0.54305555555555551</v>
      </c>
      <c r="BH20" s="184">
        <v>0.55277777777777781</v>
      </c>
      <c r="BI20" s="184">
        <v>0.5625</v>
      </c>
      <c r="BJ20" s="184">
        <v>0.57222222222222219</v>
      </c>
      <c r="BK20" s="184">
        <v>0.58194444444444449</v>
      </c>
      <c r="BL20" s="184">
        <v>0.59166666666666667</v>
      </c>
      <c r="BM20" s="184">
        <v>0.59652777777777777</v>
      </c>
      <c r="BN20" s="184">
        <v>0.60138888888888886</v>
      </c>
      <c r="BO20" s="184">
        <v>0.60625000000000007</v>
      </c>
      <c r="BP20" s="184">
        <v>0.61111111111111105</v>
      </c>
      <c r="BQ20" s="184">
        <v>0.61597222222222225</v>
      </c>
      <c r="BR20" s="184">
        <v>0.62083333333333335</v>
      </c>
      <c r="BS20" s="184">
        <v>0.62569444444444444</v>
      </c>
      <c r="BT20" s="184">
        <v>0.63055555555555554</v>
      </c>
      <c r="BU20" s="184">
        <v>0.63541666666666663</v>
      </c>
      <c r="BV20" s="184">
        <v>0.64027777777777783</v>
      </c>
      <c r="BW20" s="184">
        <v>0.64513888888888882</v>
      </c>
      <c r="BX20" s="184">
        <v>0.65</v>
      </c>
      <c r="BY20" s="184">
        <v>0.65486111111111112</v>
      </c>
      <c r="BZ20" s="185">
        <v>0.65763888888888888</v>
      </c>
      <c r="CA20" s="184">
        <v>0.65972222222222221</v>
      </c>
      <c r="CB20" s="184">
        <v>0.66597222222222219</v>
      </c>
      <c r="CC20" s="184">
        <v>0.67083333333333339</v>
      </c>
      <c r="CD20" s="184">
        <v>0.67569444444444438</v>
      </c>
      <c r="CE20" s="184">
        <v>0.68055555555555547</v>
      </c>
      <c r="CF20" s="184">
        <v>0.68541666666666667</v>
      </c>
      <c r="CG20" s="184">
        <v>0.69027777777777777</v>
      </c>
      <c r="CH20" s="184">
        <v>0.69513888888888886</v>
      </c>
      <c r="CI20" s="184">
        <v>0.70000000000000007</v>
      </c>
      <c r="CJ20" s="184">
        <v>0.70486111111111116</v>
      </c>
      <c r="CK20" s="184">
        <v>0.70833333333333337</v>
      </c>
      <c r="CL20" s="184">
        <v>0.71250000000000002</v>
      </c>
      <c r="CM20" s="184">
        <v>0.71736111111111101</v>
      </c>
      <c r="CN20" s="184">
        <v>0.72222222222222221</v>
      </c>
      <c r="CO20" s="184">
        <v>0.7270833333333333</v>
      </c>
      <c r="CP20" s="184">
        <v>0.7319444444444444</v>
      </c>
      <c r="CQ20" s="184">
        <v>0.7368055555555556</v>
      </c>
      <c r="CR20" s="184">
        <v>0.7416666666666667</v>
      </c>
      <c r="CS20" s="184">
        <v>0.74652777777777779</v>
      </c>
      <c r="CT20" s="184">
        <v>0.75138888888888899</v>
      </c>
      <c r="CU20" s="184">
        <v>0.75624999999999998</v>
      </c>
      <c r="CV20" s="184">
        <v>0.76111111111111107</v>
      </c>
      <c r="CW20" s="184">
        <v>0.76736111111111116</v>
      </c>
      <c r="CX20" s="184">
        <v>0.77222222222222225</v>
      </c>
      <c r="CY20" s="184">
        <v>0.77569444444444446</v>
      </c>
      <c r="CZ20" s="184">
        <v>0.78055555555555556</v>
      </c>
      <c r="DA20" s="184">
        <v>0.78541666666666676</v>
      </c>
      <c r="DB20" s="184">
        <v>0.79027777777777775</v>
      </c>
      <c r="DC20" s="184">
        <v>0.79652777777777783</v>
      </c>
      <c r="DD20" s="184">
        <v>0.80138888888888893</v>
      </c>
      <c r="DE20" s="184">
        <v>0.80625000000000002</v>
      </c>
      <c r="DF20" s="184">
        <v>0.81597222222222221</v>
      </c>
      <c r="DG20" s="184">
        <v>0.8256944444444444</v>
      </c>
      <c r="DH20" s="184">
        <v>0.8354166666666667</v>
      </c>
      <c r="DI20" s="184">
        <v>0.84513888888888899</v>
      </c>
      <c r="DJ20" s="184">
        <v>0.85486111111111107</v>
      </c>
      <c r="DK20" s="184">
        <v>0.86458333333333337</v>
      </c>
      <c r="DL20" s="184">
        <v>0.87430555555555556</v>
      </c>
      <c r="DM20" s="184">
        <v>0.88402777777777775</v>
      </c>
      <c r="DN20" s="184">
        <v>0.89374999999999993</v>
      </c>
      <c r="DO20" s="184">
        <v>0.91319444444444453</v>
      </c>
      <c r="DQ20" s="173"/>
      <c r="DR20" s="173"/>
      <c r="DS20" s="173"/>
      <c r="DT20" s="173"/>
      <c r="DU20" s="173"/>
    </row>
    <row r="21" spans="1:125" ht="18" customHeight="1" x14ac:dyDescent="0.25">
      <c r="A21" s="176"/>
      <c r="B21" s="179" t="s">
        <v>5</v>
      </c>
      <c r="C21" s="180" t="s">
        <v>142</v>
      </c>
      <c r="D21" s="181">
        <v>0.20833333333333334</v>
      </c>
      <c r="E21" s="181">
        <v>0.21805555555555556</v>
      </c>
      <c r="F21" s="181">
        <v>0.22291666666666665</v>
      </c>
      <c r="G21" s="181">
        <v>0.22777777777777777</v>
      </c>
      <c r="H21" s="181">
        <v>0.23263888888888887</v>
      </c>
      <c r="I21" s="181">
        <v>0.23750000000000002</v>
      </c>
      <c r="J21" s="181">
        <v>0.24236111111111111</v>
      </c>
      <c r="K21" s="181">
        <v>0.24722222222222223</v>
      </c>
      <c r="L21" s="181">
        <v>0.25208333333333333</v>
      </c>
      <c r="M21" s="181">
        <v>0.25694444444444448</v>
      </c>
      <c r="N21" s="181">
        <v>0.26180555555555557</v>
      </c>
      <c r="O21" s="181">
        <v>0.26666666666666666</v>
      </c>
      <c r="P21" s="181">
        <v>0.27152777777777776</v>
      </c>
      <c r="Q21" s="181">
        <v>0.27638888888888885</v>
      </c>
      <c r="R21" s="181">
        <v>0.28125</v>
      </c>
      <c r="S21" s="181">
        <v>0.28611111111111115</v>
      </c>
      <c r="T21" s="181">
        <v>0.29097222222222224</v>
      </c>
      <c r="U21" s="181">
        <v>0.29583333333333334</v>
      </c>
      <c r="V21" s="188">
        <v>0.29791666666666666</v>
      </c>
      <c r="W21" s="181">
        <v>0.30069444444444443</v>
      </c>
      <c r="X21" s="181">
        <v>0.30555555555555552</v>
      </c>
      <c r="Y21" s="181">
        <v>0.30833333333333329</v>
      </c>
      <c r="Z21" s="181">
        <v>0.31041666666666667</v>
      </c>
      <c r="AA21" s="181">
        <v>0.31527777777777777</v>
      </c>
      <c r="AB21" s="181">
        <v>0.32013888888888892</v>
      </c>
      <c r="AC21" s="181">
        <v>0.3263888888888889</v>
      </c>
      <c r="AD21" s="181">
        <v>0.33124999999999999</v>
      </c>
      <c r="AE21" s="181">
        <v>0.33611111111111108</v>
      </c>
      <c r="AF21" s="181">
        <v>0.33888888888888885</v>
      </c>
      <c r="AG21" s="181">
        <v>0.34097222222222223</v>
      </c>
      <c r="AH21" s="181">
        <v>0.34583333333333338</v>
      </c>
      <c r="AI21" s="181">
        <v>0.35069444444444442</v>
      </c>
      <c r="AJ21" s="181">
        <v>0.35555555555555557</v>
      </c>
      <c r="AK21" s="181">
        <v>0.36041666666666666</v>
      </c>
      <c r="AL21" s="181">
        <v>0.36527777777777781</v>
      </c>
      <c r="AM21" s="181">
        <v>0.37013888888888885</v>
      </c>
      <c r="AN21" s="181">
        <v>0.375</v>
      </c>
      <c r="AO21" s="181">
        <v>0.37986111111111115</v>
      </c>
      <c r="AP21" s="181">
        <v>0.38958333333333334</v>
      </c>
      <c r="AQ21" s="181">
        <v>0.39930555555555558</v>
      </c>
      <c r="AR21" s="181">
        <v>0.40902777777777777</v>
      </c>
      <c r="AS21" s="181">
        <v>0.41875000000000001</v>
      </c>
      <c r="AT21" s="188">
        <v>0.4236111111111111</v>
      </c>
      <c r="AU21" s="181">
        <v>0.4284722222222222</v>
      </c>
      <c r="AV21" s="181">
        <v>0.4381944444444445</v>
      </c>
      <c r="AW21" s="181">
        <v>0.44791666666666669</v>
      </c>
      <c r="AX21" s="181">
        <v>0.45763888888888887</v>
      </c>
      <c r="AY21" s="181">
        <v>0.46736111111111112</v>
      </c>
      <c r="AZ21" s="181">
        <v>0.4770833333333333</v>
      </c>
      <c r="BA21" s="181">
        <v>0.48680555555555555</v>
      </c>
      <c r="BB21" s="181">
        <v>0.49652777777777773</v>
      </c>
      <c r="BC21" s="181">
        <v>0.50624999999999998</v>
      </c>
      <c r="BD21" s="181">
        <v>0.51597222222222217</v>
      </c>
      <c r="BE21" s="181">
        <v>0.52569444444444446</v>
      </c>
      <c r="BF21" s="181">
        <v>0.53541666666666665</v>
      </c>
      <c r="BG21" s="181">
        <v>0.54513888888888895</v>
      </c>
      <c r="BH21" s="181">
        <v>0.55486111111111114</v>
      </c>
      <c r="BI21" s="181">
        <v>0.56458333333333333</v>
      </c>
      <c r="BJ21" s="181">
        <v>0.57430555555555551</v>
      </c>
      <c r="BK21" s="181">
        <v>0.58402777777777781</v>
      </c>
      <c r="BL21" s="181">
        <v>0.59375</v>
      </c>
      <c r="BM21" s="181">
        <v>0.59861111111111109</v>
      </c>
      <c r="BN21" s="181">
        <v>0.60347222222222219</v>
      </c>
      <c r="BO21" s="181">
        <v>0.60833333333333328</v>
      </c>
      <c r="BP21" s="181">
        <v>0.61319444444444449</v>
      </c>
      <c r="BQ21" s="181">
        <v>0.61805555555555558</v>
      </c>
      <c r="BR21" s="181">
        <v>0.62291666666666667</v>
      </c>
      <c r="BS21" s="181">
        <v>0.62777777777777777</v>
      </c>
      <c r="BT21" s="181">
        <v>0.63263888888888886</v>
      </c>
      <c r="BU21" s="181">
        <v>0.63750000000000007</v>
      </c>
      <c r="BV21" s="181">
        <v>0.64236111111111105</v>
      </c>
      <c r="BW21" s="181">
        <v>0.64722222222222225</v>
      </c>
      <c r="BX21" s="181">
        <v>0.65208333333333335</v>
      </c>
      <c r="BY21" s="181">
        <v>0.65694444444444444</v>
      </c>
      <c r="BZ21" s="188">
        <v>0.65972222222222221</v>
      </c>
      <c r="CA21" s="181">
        <v>0.66180555555555554</v>
      </c>
      <c r="CB21" s="181">
        <v>0.66805555555555562</v>
      </c>
      <c r="CC21" s="181">
        <v>0.67291666666666661</v>
      </c>
      <c r="CD21" s="181">
        <v>0.6777777777777777</v>
      </c>
      <c r="CE21" s="181">
        <v>0.68263888888888891</v>
      </c>
      <c r="CF21" s="181">
        <v>0.6875</v>
      </c>
      <c r="CG21" s="181">
        <v>0.69236111111111109</v>
      </c>
      <c r="CH21" s="181">
        <v>0.6972222222222223</v>
      </c>
      <c r="CI21" s="181">
        <v>0.70208333333333339</v>
      </c>
      <c r="CJ21" s="181">
        <v>0.70694444444444438</v>
      </c>
      <c r="CK21" s="181">
        <v>0.7104166666666667</v>
      </c>
      <c r="CL21" s="181">
        <v>0.71458333333333324</v>
      </c>
      <c r="CM21" s="181">
        <v>0.71944444444444444</v>
      </c>
      <c r="CN21" s="181">
        <v>0.72430555555555554</v>
      </c>
      <c r="CO21" s="181">
        <v>0.72916666666666663</v>
      </c>
      <c r="CP21" s="181">
        <v>0.73402777777777783</v>
      </c>
      <c r="CQ21" s="181">
        <v>0.73888888888888893</v>
      </c>
      <c r="CR21" s="181">
        <v>0.74375000000000002</v>
      </c>
      <c r="CS21" s="181">
        <v>0.74861111111111101</v>
      </c>
      <c r="CT21" s="181">
        <v>0.75347222222222221</v>
      </c>
      <c r="CU21" s="181">
        <v>0.7583333333333333</v>
      </c>
      <c r="CV21" s="181">
        <v>0.7631944444444444</v>
      </c>
      <c r="CW21" s="181">
        <v>0.76944444444444438</v>
      </c>
      <c r="CX21" s="181">
        <v>0.77430555555555547</v>
      </c>
      <c r="CY21" s="181">
        <v>0.77777777777777779</v>
      </c>
      <c r="CZ21" s="181">
        <v>0.78263888888888899</v>
      </c>
      <c r="DA21" s="181">
        <v>0.78749999999999998</v>
      </c>
      <c r="DB21" s="181">
        <v>0.79236111111111107</v>
      </c>
      <c r="DC21" s="181">
        <v>0.79861111111111116</v>
      </c>
      <c r="DD21" s="181">
        <v>0.80347222222222225</v>
      </c>
      <c r="DE21" s="181">
        <v>0.80833333333333324</v>
      </c>
      <c r="DF21" s="181">
        <v>0.81805555555555554</v>
      </c>
      <c r="DG21" s="181">
        <v>0.82777777777777783</v>
      </c>
      <c r="DH21" s="181">
        <v>0.83750000000000002</v>
      </c>
      <c r="DI21" s="181">
        <v>0.84722222222222221</v>
      </c>
      <c r="DJ21" s="181">
        <v>0.8569444444444444</v>
      </c>
      <c r="DK21" s="181">
        <v>0.8666666666666667</v>
      </c>
      <c r="DL21" s="181">
        <v>0.87638888888888899</v>
      </c>
      <c r="DM21" s="181">
        <v>0.88611111111111107</v>
      </c>
      <c r="DN21" s="181">
        <v>0.89583333333333337</v>
      </c>
      <c r="DO21" s="181">
        <v>0.91527777777777775</v>
      </c>
      <c r="DQ21" s="173"/>
      <c r="DR21" s="173"/>
      <c r="DS21" s="173"/>
      <c r="DT21" s="173"/>
      <c r="DU21" s="173"/>
    </row>
    <row r="22" spans="1:125" ht="18" customHeight="1" x14ac:dyDescent="0.25">
      <c r="A22" s="176"/>
      <c r="B22" s="179" t="s">
        <v>11</v>
      </c>
      <c r="C22" s="180" t="s">
        <v>142</v>
      </c>
      <c r="D22" s="181">
        <v>0.20902777777777778</v>
      </c>
      <c r="E22" s="181">
        <v>0.21875</v>
      </c>
      <c r="F22" s="181">
        <v>0.22361111111111109</v>
      </c>
      <c r="G22" s="181">
        <v>0.22847222222222222</v>
      </c>
      <c r="H22" s="181">
        <v>0.23333333333333331</v>
      </c>
      <c r="I22" s="181">
        <v>0.23819444444444446</v>
      </c>
      <c r="J22" s="181">
        <v>0.24305555555555555</v>
      </c>
      <c r="K22" s="181">
        <v>0.24791666666666667</v>
      </c>
      <c r="L22" s="181">
        <v>0.25277777777777777</v>
      </c>
      <c r="M22" s="181">
        <v>0.25763888888888892</v>
      </c>
      <c r="N22" s="181">
        <v>0.26250000000000001</v>
      </c>
      <c r="O22" s="181">
        <v>0.2673611111111111</v>
      </c>
      <c r="P22" s="181">
        <v>0.2722222222222222</v>
      </c>
      <c r="Q22" s="181">
        <v>0.27708333333333335</v>
      </c>
      <c r="R22" s="181">
        <v>0.28194444444444444</v>
      </c>
      <c r="S22" s="181">
        <v>0.28680555555555554</v>
      </c>
      <c r="T22" s="181">
        <v>0.29166666666666669</v>
      </c>
      <c r="U22" s="181">
        <v>0.29652777777777778</v>
      </c>
      <c r="V22" s="188">
        <v>0.2986111111111111</v>
      </c>
      <c r="W22" s="181">
        <v>0.30138888888888887</v>
      </c>
      <c r="X22" s="181">
        <v>0.30624999999999997</v>
      </c>
      <c r="Y22" s="181">
        <v>0.30902777777777773</v>
      </c>
      <c r="Z22" s="181">
        <v>0.31111111111111112</v>
      </c>
      <c r="AA22" s="181">
        <v>0.31597222222222221</v>
      </c>
      <c r="AB22" s="181">
        <v>0.32083333333333336</v>
      </c>
      <c r="AC22" s="181">
        <v>0.32708333333333334</v>
      </c>
      <c r="AD22" s="181">
        <v>0.33194444444444443</v>
      </c>
      <c r="AE22" s="181">
        <v>0.33680555555555558</v>
      </c>
      <c r="AF22" s="181">
        <v>0.33958333333333335</v>
      </c>
      <c r="AG22" s="181">
        <v>0.34166666666666662</v>
      </c>
      <c r="AH22" s="181">
        <v>0.34652777777777777</v>
      </c>
      <c r="AI22" s="181">
        <v>0.35138888888888892</v>
      </c>
      <c r="AJ22" s="181">
        <v>0.35625000000000001</v>
      </c>
      <c r="AK22" s="181">
        <v>0.3611111111111111</v>
      </c>
      <c r="AL22" s="181">
        <v>0.3659722222222222</v>
      </c>
      <c r="AM22" s="181">
        <v>0.37083333333333335</v>
      </c>
      <c r="AN22" s="181">
        <v>0.3756944444444445</v>
      </c>
      <c r="AO22" s="181">
        <v>0.38055555555555554</v>
      </c>
      <c r="AP22" s="181">
        <v>0.39027777777777778</v>
      </c>
      <c r="AQ22" s="181">
        <v>0.39999999999999997</v>
      </c>
      <c r="AR22" s="181">
        <v>0.40972222222222227</v>
      </c>
      <c r="AS22" s="181">
        <v>0.41944444444444445</v>
      </c>
      <c r="AT22" s="188">
        <v>0.42430555555555555</v>
      </c>
      <c r="AU22" s="181">
        <v>0.4291666666666667</v>
      </c>
      <c r="AV22" s="181">
        <v>0.43888888888888888</v>
      </c>
      <c r="AW22" s="181">
        <v>0.44861111111111113</v>
      </c>
      <c r="AX22" s="181">
        <v>0.45833333333333331</v>
      </c>
      <c r="AY22" s="181">
        <v>0.4680555555555555</v>
      </c>
      <c r="AZ22" s="181">
        <v>0.4777777777777778</v>
      </c>
      <c r="BA22" s="181">
        <v>0.48749999999999999</v>
      </c>
      <c r="BB22" s="181">
        <v>0.49722222222222223</v>
      </c>
      <c r="BC22" s="181">
        <v>0.50694444444444442</v>
      </c>
      <c r="BD22" s="181">
        <v>0.51666666666666672</v>
      </c>
      <c r="BE22" s="181">
        <v>0.52638888888888891</v>
      </c>
      <c r="BF22" s="181">
        <v>0.53611111111111109</v>
      </c>
      <c r="BG22" s="181">
        <v>0.54583333333333328</v>
      </c>
      <c r="BH22" s="181">
        <v>0.55555555555555558</v>
      </c>
      <c r="BI22" s="181">
        <v>0.56527777777777777</v>
      </c>
      <c r="BJ22" s="181">
        <v>0.57500000000000007</v>
      </c>
      <c r="BK22" s="181">
        <v>0.58472222222222225</v>
      </c>
      <c r="BL22" s="181">
        <v>0.59444444444444444</v>
      </c>
      <c r="BM22" s="181">
        <v>0.59930555555555554</v>
      </c>
      <c r="BN22" s="181">
        <v>0.60416666666666663</v>
      </c>
      <c r="BO22" s="181">
        <v>0.60902777777777783</v>
      </c>
      <c r="BP22" s="181">
        <v>0.61388888888888882</v>
      </c>
      <c r="BQ22" s="181">
        <v>0.61875000000000002</v>
      </c>
      <c r="BR22" s="181">
        <v>0.62361111111111112</v>
      </c>
      <c r="BS22" s="181">
        <v>0.62847222222222221</v>
      </c>
      <c r="BT22" s="181">
        <v>0.6333333333333333</v>
      </c>
      <c r="BU22" s="181">
        <v>0.6381944444444444</v>
      </c>
      <c r="BV22" s="181">
        <v>0.6430555555555556</v>
      </c>
      <c r="BW22" s="181">
        <v>0.6479166666666667</v>
      </c>
      <c r="BX22" s="181">
        <v>0.65277777777777779</v>
      </c>
      <c r="BY22" s="181">
        <v>0.65763888888888888</v>
      </c>
      <c r="BZ22" s="188">
        <v>0.66041666666666665</v>
      </c>
      <c r="CA22" s="181">
        <v>0.66249999999999998</v>
      </c>
      <c r="CB22" s="181">
        <v>0.66875000000000007</v>
      </c>
      <c r="CC22" s="181">
        <v>0.67361111111111116</v>
      </c>
      <c r="CD22" s="181">
        <v>0.67847222222222225</v>
      </c>
      <c r="CE22" s="181">
        <v>0.68333333333333324</v>
      </c>
      <c r="CF22" s="181">
        <v>0.68819444444444444</v>
      </c>
      <c r="CG22" s="181">
        <v>0.69305555555555554</v>
      </c>
      <c r="CH22" s="181">
        <v>0.69791666666666663</v>
      </c>
      <c r="CI22" s="181">
        <v>0.70277777777777783</v>
      </c>
      <c r="CJ22" s="181">
        <v>0.70763888888888893</v>
      </c>
      <c r="CK22" s="181">
        <v>0.71111111111111114</v>
      </c>
      <c r="CL22" s="181">
        <v>0.71527777777777779</v>
      </c>
      <c r="CM22" s="181">
        <v>0.72013888888888899</v>
      </c>
      <c r="CN22" s="181">
        <v>0.72499999999999998</v>
      </c>
      <c r="CO22" s="181">
        <v>0.72986111111111107</v>
      </c>
      <c r="CP22" s="181">
        <v>0.73472222222222217</v>
      </c>
      <c r="CQ22" s="181">
        <v>0.73958333333333337</v>
      </c>
      <c r="CR22" s="181">
        <v>0.74444444444444446</v>
      </c>
      <c r="CS22" s="181">
        <v>0.74930555555555556</v>
      </c>
      <c r="CT22" s="181">
        <v>0.75416666666666676</v>
      </c>
      <c r="CU22" s="181">
        <v>0.75902777777777775</v>
      </c>
      <c r="CV22" s="181">
        <v>0.76388888888888884</v>
      </c>
      <c r="CW22" s="181">
        <v>0.77013888888888893</v>
      </c>
      <c r="CX22" s="181">
        <v>0.77500000000000002</v>
      </c>
      <c r="CY22" s="181">
        <v>0.77847222222222223</v>
      </c>
      <c r="CZ22" s="181">
        <v>0.78333333333333333</v>
      </c>
      <c r="DA22" s="181">
        <v>0.78819444444444453</v>
      </c>
      <c r="DB22" s="181">
        <v>0.79305555555555562</v>
      </c>
      <c r="DC22" s="181">
        <v>0.7993055555555556</v>
      </c>
      <c r="DD22" s="181">
        <v>0.8041666666666667</v>
      </c>
      <c r="DE22" s="181">
        <v>0.80902777777777779</v>
      </c>
      <c r="DF22" s="181">
        <v>0.81874999999999998</v>
      </c>
      <c r="DG22" s="181">
        <v>0.82847222222222217</v>
      </c>
      <c r="DH22" s="181">
        <v>0.83819444444444446</v>
      </c>
      <c r="DI22" s="181">
        <v>0.84791666666666676</v>
      </c>
      <c r="DJ22" s="181">
        <v>0.85763888888888884</v>
      </c>
      <c r="DK22" s="181">
        <v>0.86736111111111114</v>
      </c>
      <c r="DL22" s="181">
        <v>0.87708333333333333</v>
      </c>
      <c r="DM22" s="181">
        <v>0.88680555555555562</v>
      </c>
      <c r="DN22" s="181">
        <v>0.8965277777777777</v>
      </c>
      <c r="DO22" s="181">
        <v>0.9159722222222223</v>
      </c>
      <c r="DP22" s="173"/>
      <c r="DQ22" s="173"/>
      <c r="DR22" s="173"/>
      <c r="DS22" s="173"/>
      <c r="DT22" s="173"/>
      <c r="DU22" s="173"/>
    </row>
    <row r="23" spans="1:125" ht="18" customHeight="1" outlineLevel="1" x14ac:dyDescent="0.25">
      <c r="A23" s="176"/>
      <c r="B23" s="179" t="s">
        <v>70</v>
      </c>
      <c r="C23" s="180" t="s">
        <v>142</v>
      </c>
      <c r="D23" s="181">
        <v>0.20972222222222223</v>
      </c>
      <c r="E23" s="181">
        <v>0.21944444444444444</v>
      </c>
      <c r="F23" s="181">
        <v>0.22430555555555556</v>
      </c>
      <c r="G23" s="181">
        <v>0.22916666666666666</v>
      </c>
      <c r="H23" s="181">
        <v>0.23402777777777781</v>
      </c>
      <c r="I23" s="181">
        <v>0.2388888888888889</v>
      </c>
      <c r="J23" s="181">
        <v>0.24374999999999999</v>
      </c>
      <c r="K23" s="181">
        <v>0.24861111111111112</v>
      </c>
      <c r="L23" s="181">
        <v>0.25347222222222221</v>
      </c>
      <c r="M23" s="181">
        <v>0.25833333333333336</v>
      </c>
      <c r="N23" s="181">
        <v>0.26319444444444445</v>
      </c>
      <c r="O23" s="181">
        <v>0.26805555555555555</v>
      </c>
      <c r="P23" s="181">
        <v>0.27291666666666664</v>
      </c>
      <c r="Q23" s="181">
        <v>0.27777777777777779</v>
      </c>
      <c r="R23" s="181">
        <v>0.28263888888888888</v>
      </c>
      <c r="S23" s="181">
        <v>0.28750000000000003</v>
      </c>
      <c r="T23" s="181">
        <v>0.29236111111111113</v>
      </c>
      <c r="U23" s="181">
        <v>0.29722222222222222</v>
      </c>
      <c r="V23" s="188">
        <v>0.29930555555555555</v>
      </c>
      <c r="W23" s="181">
        <v>0.30208333333333331</v>
      </c>
      <c r="X23" s="181">
        <v>0.30694444444444441</v>
      </c>
      <c r="Y23" s="181">
        <v>0.30972222222222218</v>
      </c>
      <c r="Z23" s="181">
        <v>0.31180555555555556</v>
      </c>
      <c r="AA23" s="181">
        <v>0.31666666666666665</v>
      </c>
      <c r="AB23" s="181">
        <v>0.3215277777777778</v>
      </c>
      <c r="AC23" s="181">
        <v>0.32777777777777778</v>
      </c>
      <c r="AD23" s="181">
        <v>0.33263888888888887</v>
      </c>
      <c r="AE23" s="181">
        <v>0.33749999999999997</v>
      </c>
      <c r="AF23" s="181">
        <v>0.34027777777777773</v>
      </c>
      <c r="AG23" s="181">
        <v>0.34236111111111112</v>
      </c>
      <c r="AH23" s="181">
        <v>0.34722222222222227</v>
      </c>
      <c r="AI23" s="181">
        <v>0.3520833333333333</v>
      </c>
      <c r="AJ23" s="181">
        <v>0.35694444444444445</v>
      </c>
      <c r="AK23" s="181">
        <v>0.36180555555555555</v>
      </c>
      <c r="AL23" s="181">
        <v>0.3666666666666667</v>
      </c>
      <c r="AM23" s="181">
        <v>0.37152777777777773</v>
      </c>
      <c r="AN23" s="181">
        <v>0.37638888888888888</v>
      </c>
      <c r="AO23" s="181">
        <v>0.38125000000000003</v>
      </c>
      <c r="AP23" s="181">
        <v>0.39097222222222222</v>
      </c>
      <c r="AQ23" s="181">
        <v>0.40069444444444446</v>
      </c>
      <c r="AR23" s="181">
        <v>0.41041666666666665</v>
      </c>
      <c r="AS23" s="181">
        <v>0.4201388888888889</v>
      </c>
      <c r="AT23" s="188">
        <v>0.42499999999999999</v>
      </c>
      <c r="AU23" s="181">
        <v>0.42986111111111108</v>
      </c>
      <c r="AV23" s="181">
        <v>0.43958333333333338</v>
      </c>
      <c r="AW23" s="181">
        <v>0.44930555555555557</v>
      </c>
      <c r="AX23" s="181">
        <v>0.45902777777777781</v>
      </c>
      <c r="AY23" s="181">
        <v>0.46875</v>
      </c>
      <c r="AZ23" s="181">
        <v>0.47847222222222219</v>
      </c>
      <c r="BA23" s="181">
        <v>0.48819444444444443</v>
      </c>
      <c r="BB23" s="181">
        <v>0.49791666666666662</v>
      </c>
      <c r="BC23" s="181">
        <v>0.50763888888888886</v>
      </c>
      <c r="BD23" s="181">
        <v>0.51736111111111105</v>
      </c>
      <c r="BE23" s="181">
        <v>0.52708333333333335</v>
      </c>
      <c r="BF23" s="181">
        <v>0.53680555555555554</v>
      </c>
      <c r="BG23" s="181">
        <v>0.54652777777777783</v>
      </c>
      <c r="BH23" s="181">
        <v>0.55625000000000002</v>
      </c>
      <c r="BI23" s="181">
        <v>0.56597222222222221</v>
      </c>
      <c r="BJ23" s="181">
        <v>0.5756944444444444</v>
      </c>
      <c r="BK23" s="181">
        <v>0.5854166666666667</v>
      </c>
      <c r="BL23" s="181">
        <v>0.59513888888888888</v>
      </c>
      <c r="BM23" s="181">
        <v>0.6</v>
      </c>
      <c r="BN23" s="181">
        <v>0.60486111111111118</v>
      </c>
      <c r="BO23" s="181">
        <v>0.60972222222222217</v>
      </c>
      <c r="BP23" s="181">
        <v>0.61458333333333337</v>
      </c>
      <c r="BQ23" s="181">
        <v>0.61944444444444446</v>
      </c>
      <c r="BR23" s="181">
        <v>0.62430555555555556</v>
      </c>
      <c r="BS23" s="181">
        <v>0.62916666666666665</v>
      </c>
      <c r="BT23" s="181">
        <v>0.63402777777777775</v>
      </c>
      <c r="BU23" s="181">
        <v>0.63888888888888895</v>
      </c>
      <c r="BV23" s="181">
        <v>0.64374999999999993</v>
      </c>
      <c r="BW23" s="181">
        <v>0.64861111111111114</v>
      </c>
      <c r="BX23" s="181">
        <v>0.65347222222222223</v>
      </c>
      <c r="BY23" s="181">
        <v>0.65833333333333333</v>
      </c>
      <c r="BZ23" s="188">
        <v>0.66111111111111109</v>
      </c>
      <c r="CA23" s="181">
        <v>0.66319444444444442</v>
      </c>
      <c r="CB23" s="181">
        <v>0.6694444444444444</v>
      </c>
      <c r="CC23" s="181">
        <v>0.6743055555555556</v>
      </c>
      <c r="CD23" s="181">
        <v>0.6791666666666667</v>
      </c>
      <c r="CE23" s="181">
        <v>0.68402777777777779</v>
      </c>
      <c r="CF23" s="181">
        <v>0.68888888888888899</v>
      </c>
      <c r="CG23" s="181">
        <v>0.69374999999999998</v>
      </c>
      <c r="CH23" s="181">
        <v>0.69861111111111107</v>
      </c>
      <c r="CI23" s="181">
        <v>0.70347222222222217</v>
      </c>
      <c r="CJ23" s="181">
        <v>0.70833333333333337</v>
      </c>
      <c r="CK23" s="181">
        <v>0.71180555555555547</v>
      </c>
      <c r="CL23" s="181">
        <v>0.71597222222222223</v>
      </c>
      <c r="CM23" s="181">
        <v>0.72083333333333333</v>
      </c>
      <c r="CN23" s="181">
        <v>0.72569444444444453</v>
      </c>
      <c r="CO23" s="181">
        <v>0.73055555555555562</v>
      </c>
      <c r="CP23" s="181">
        <v>0.73541666666666661</v>
      </c>
      <c r="CQ23" s="181">
        <v>0.7402777777777777</v>
      </c>
      <c r="CR23" s="181">
        <v>0.74513888888888891</v>
      </c>
      <c r="CS23" s="181">
        <v>0.75</v>
      </c>
      <c r="CT23" s="181">
        <v>0.75486111111111109</v>
      </c>
      <c r="CU23" s="181">
        <v>0.7597222222222223</v>
      </c>
      <c r="CV23" s="181">
        <v>0.76458333333333339</v>
      </c>
      <c r="CW23" s="181">
        <v>0.77083333333333337</v>
      </c>
      <c r="CX23" s="181">
        <v>0.77569444444444446</v>
      </c>
      <c r="CY23" s="181">
        <v>0.77916666666666667</v>
      </c>
      <c r="CZ23" s="181">
        <v>0.78402777777777777</v>
      </c>
      <c r="DA23" s="181">
        <v>0.78888888888888886</v>
      </c>
      <c r="DB23" s="181">
        <v>0.79375000000000007</v>
      </c>
      <c r="DC23" s="181">
        <v>0.79999999999999993</v>
      </c>
      <c r="DD23" s="181">
        <v>0.80486111111111114</v>
      </c>
      <c r="DE23" s="181">
        <v>0.80972222222222223</v>
      </c>
      <c r="DF23" s="181">
        <v>0.81944444444444453</v>
      </c>
      <c r="DG23" s="181">
        <v>0.82916666666666661</v>
      </c>
      <c r="DH23" s="181">
        <v>0.83888888888888891</v>
      </c>
      <c r="DI23" s="181">
        <v>0.84861111111111109</v>
      </c>
      <c r="DJ23" s="181">
        <v>0.85833333333333339</v>
      </c>
      <c r="DK23" s="181">
        <v>0.86805555555555547</v>
      </c>
      <c r="DL23" s="181">
        <v>0.87777777777777777</v>
      </c>
      <c r="DM23" s="181">
        <v>0.88750000000000007</v>
      </c>
      <c r="DN23" s="181">
        <v>0.89722222222222225</v>
      </c>
      <c r="DO23" s="181">
        <v>0.91666666666666663</v>
      </c>
      <c r="DQ23" s="173"/>
      <c r="DR23" s="173"/>
      <c r="DS23" s="173"/>
      <c r="DT23" s="173"/>
      <c r="DU23" s="173"/>
    </row>
    <row r="24" spans="1:125" ht="18" customHeight="1" outlineLevel="1" x14ac:dyDescent="0.25">
      <c r="A24" s="176"/>
      <c r="B24" s="179" t="s">
        <v>71</v>
      </c>
      <c r="C24" s="180" t="s">
        <v>142</v>
      </c>
      <c r="D24" s="181">
        <v>0.21388888888888891</v>
      </c>
      <c r="E24" s="181">
        <v>0.22361111111111109</v>
      </c>
      <c r="F24" s="181">
        <v>0.22847222222222222</v>
      </c>
      <c r="G24" s="181">
        <v>0.23333333333333331</v>
      </c>
      <c r="H24" s="181">
        <v>0.23819444444444446</v>
      </c>
      <c r="I24" s="181">
        <v>0.24305555555555555</v>
      </c>
      <c r="J24" s="181">
        <v>0.24791666666666667</v>
      </c>
      <c r="K24" s="181">
        <v>0.25277777777777777</v>
      </c>
      <c r="L24" s="181">
        <v>0.25763888888888892</v>
      </c>
      <c r="M24" s="181">
        <v>0.26250000000000001</v>
      </c>
      <c r="N24" s="181">
        <v>0.2673611111111111</v>
      </c>
      <c r="O24" s="181">
        <v>0.2722222222222222</v>
      </c>
      <c r="P24" s="181">
        <v>0.27708333333333335</v>
      </c>
      <c r="Q24" s="181">
        <v>0.28194444444444444</v>
      </c>
      <c r="R24" s="181">
        <v>0.28680555555555554</v>
      </c>
      <c r="S24" s="181">
        <v>0.29166666666666669</v>
      </c>
      <c r="T24" s="181">
        <v>0.29652777777777778</v>
      </c>
      <c r="U24" s="181">
        <v>0.30138888888888887</v>
      </c>
      <c r="V24" s="188">
        <v>0.3034722222222222</v>
      </c>
      <c r="W24" s="181">
        <v>0.30624999999999997</v>
      </c>
      <c r="X24" s="181">
        <v>0.31111111111111112</v>
      </c>
      <c r="Y24" s="181">
        <v>0.31388888888888888</v>
      </c>
      <c r="Z24" s="181">
        <v>0.31597222222222221</v>
      </c>
      <c r="AA24" s="181">
        <v>0.32083333333333336</v>
      </c>
      <c r="AB24" s="181">
        <v>0.32569444444444445</v>
      </c>
      <c r="AC24" s="181">
        <v>0.33194444444444443</v>
      </c>
      <c r="AD24" s="181">
        <v>0.33680555555555558</v>
      </c>
      <c r="AE24" s="181">
        <v>0.34166666666666662</v>
      </c>
      <c r="AF24" s="181">
        <v>0.3444444444444445</v>
      </c>
      <c r="AG24" s="181">
        <v>0.34652777777777777</v>
      </c>
      <c r="AH24" s="181">
        <v>0.35138888888888892</v>
      </c>
      <c r="AI24" s="181">
        <v>0.35625000000000001</v>
      </c>
      <c r="AJ24" s="181">
        <v>0.3611111111111111</v>
      </c>
      <c r="AK24" s="181">
        <v>0.3659722222222222</v>
      </c>
      <c r="AL24" s="181">
        <v>0.37083333333333335</v>
      </c>
      <c r="AM24" s="181">
        <v>0.3756944444444445</v>
      </c>
      <c r="AN24" s="181">
        <v>0.38055555555555554</v>
      </c>
      <c r="AO24" s="181">
        <v>0.38541666666666669</v>
      </c>
      <c r="AP24" s="181">
        <v>0.39513888888888887</v>
      </c>
      <c r="AQ24" s="181">
        <v>0.40486111111111112</v>
      </c>
      <c r="AR24" s="181">
        <v>0.4145833333333333</v>
      </c>
      <c r="AS24" s="181">
        <v>0.42430555555555555</v>
      </c>
      <c r="AT24" s="188">
        <v>0.42916666666666664</v>
      </c>
      <c r="AU24" s="181">
        <v>0.43402777777777773</v>
      </c>
      <c r="AV24" s="181">
        <v>0.44375000000000003</v>
      </c>
      <c r="AW24" s="181">
        <v>0.45347222222222222</v>
      </c>
      <c r="AX24" s="181">
        <v>0.46319444444444446</v>
      </c>
      <c r="AY24" s="181">
        <v>0.47291666666666665</v>
      </c>
      <c r="AZ24" s="181">
        <v>0.4826388888888889</v>
      </c>
      <c r="BA24" s="181">
        <v>0.49236111111111108</v>
      </c>
      <c r="BB24" s="181">
        <v>0.50208333333333333</v>
      </c>
      <c r="BC24" s="181">
        <v>0.51180555555555551</v>
      </c>
      <c r="BD24" s="181">
        <v>0.52152777777777781</v>
      </c>
      <c r="BE24" s="181">
        <v>0.53125</v>
      </c>
      <c r="BF24" s="181">
        <v>0.54097222222222219</v>
      </c>
      <c r="BG24" s="181">
        <v>0.55069444444444449</v>
      </c>
      <c r="BH24" s="181">
        <v>0.56041666666666667</v>
      </c>
      <c r="BI24" s="181">
        <v>0.57013888888888886</v>
      </c>
      <c r="BJ24" s="181">
        <v>0.57986111111111105</v>
      </c>
      <c r="BK24" s="181">
        <v>0.58958333333333335</v>
      </c>
      <c r="BL24" s="181">
        <v>0.59930555555555554</v>
      </c>
      <c r="BM24" s="181">
        <v>0.60416666666666663</v>
      </c>
      <c r="BN24" s="181">
        <v>0.60902777777777783</v>
      </c>
      <c r="BO24" s="181">
        <v>0.61388888888888882</v>
      </c>
      <c r="BP24" s="181">
        <v>0.61875000000000002</v>
      </c>
      <c r="BQ24" s="181">
        <v>0.62361111111111112</v>
      </c>
      <c r="BR24" s="181">
        <v>0.62847222222222221</v>
      </c>
      <c r="BS24" s="181">
        <v>0.6333333333333333</v>
      </c>
      <c r="BT24" s="181">
        <v>0.6381944444444444</v>
      </c>
      <c r="BU24" s="181">
        <v>0.6430555555555556</v>
      </c>
      <c r="BV24" s="181">
        <v>0.6479166666666667</v>
      </c>
      <c r="BW24" s="181">
        <v>0.65277777777777779</v>
      </c>
      <c r="BX24" s="181">
        <v>0.65763888888888888</v>
      </c>
      <c r="BY24" s="181">
        <v>0.66249999999999998</v>
      </c>
      <c r="BZ24" s="188">
        <v>0.66527777777777775</v>
      </c>
      <c r="CA24" s="181">
        <v>0.66736111111111107</v>
      </c>
      <c r="CB24" s="181">
        <v>0.67361111111111116</v>
      </c>
      <c r="CC24" s="181">
        <v>0.67847222222222225</v>
      </c>
      <c r="CD24" s="181">
        <v>0.68333333333333324</v>
      </c>
      <c r="CE24" s="181">
        <v>0.68819444444444444</v>
      </c>
      <c r="CF24" s="181">
        <v>0.69305555555555554</v>
      </c>
      <c r="CG24" s="181">
        <v>0.69791666666666663</v>
      </c>
      <c r="CH24" s="181">
        <v>0.70277777777777783</v>
      </c>
      <c r="CI24" s="181">
        <v>0.70763888888888893</v>
      </c>
      <c r="CJ24" s="181">
        <v>0.71250000000000002</v>
      </c>
      <c r="CK24" s="181">
        <v>0.71597222222222223</v>
      </c>
      <c r="CL24" s="181">
        <v>0.72013888888888899</v>
      </c>
      <c r="CM24" s="181">
        <v>0.72499999999999998</v>
      </c>
      <c r="CN24" s="181">
        <v>0.72986111111111107</v>
      </c>
      <c r="CO24" s="181">
        <v>0.73472222222222217</v>
      </c>
      <c r="CP24" s="181">
        <v>0.73958333333333337</v>
      </c>
      <c r="CQ24" s="181">
        <v>0.74444444444444446</v>
      </c>
      <c r="CR24" s="181">
        <v>0.74930555555555556</v>
      </c>
      <c r="CS24" s="181">
        <v>0.75416666666666676</v>
      </c>
      <c r="CT24" s="181">
        <v>0.75902777777777775</v>
      </c>
      <c r="CU24" s="181">
        <v>0.76388888888888884</v>
      </c>
      <c r="CV24" s="181">
        <v>0.76874999999999993</v>
      </c>
      <c r="CW24" s="181">
        <v>0.77500000000000002</v>
      </c>
      <c r="CX24" s="181">
        <v>0.77986111111111101</v>
      </c>
      <c r="CY24" s="181">
        <v>0.78333333333333333</v>
      </c>
      <c r="CZ24" s="181">
        <v>0.78819444444444453</v>
      </c>
      <c r="DA24" s="181">
        <v>0.79305555555555562</v>
      </c>
      <c r="DB24" s="181">
        <v>0.79791666666666661</v>
      </c>
      <c r="DC24" s="181">
        <v>0.8041666666666667</v>
      </c>
      <c r="DD24" s="181">
        <v>0.80902777777777779</v>
      </c>
      <c r="DE24" s="181">
        <v>0.81388888888888899</v>
      </c>
      <c r="DF24" s="181">
        <v>0.82361111111111107</v>
      </c>
      <c r="DG24" s="181">
        <v>0.83333333333333337</v>
      </c>
      <c r="DH24" s="181">
        <v>0.84305555555555556</v>
      </c>
      <c r="DI24" s="181">
        <v>0.85277777777777775</v>
      </c>
      <c r="DJ24" s="181">
        <v>0.86249999999999993</v>
      </c>
      <c r="DK24" s="181">
        <v>0.87222222222222223</v>
      </c>
      <c r="DL24" s="181">
        <v>0.88194444444444453</v>
      </c>
      <c r="DM24" s="181">
        <v>0.89166666666666661</v>
      </c>
      <c r="DN24" s="181">
        <v>0.90138888888888891</v>
      </c>
      <c r="DO24" s="181">
        <v>0.92083333333333339</v>
      </c>
      <c r="DQ24" s="173"/>
      <c r="DR24" s="173"/>
      <c r="DS24" s="173"/>
      <c r="DT24" s="173"/>
      <c r="DU24" s="173"/>
    </row>
    <row r="25" spans="1:125" ht="18" customHeight="1" x14ac:dyDescent="0.25">
      <c r="A25" s="176"/>
      <c r="B25" s="179" t="s">
        <v>191</v>
      </c>
      <c r="C25" s="180" t="s">
        <v>142</v>
      </c>
      <c r="D25" s="181">
        <v>0.21597222222222223</v>
      </c>
      <c r="E25" s="181">
        <v>0.22569444444444445</v>
      </c>
      <c r="F25" s="181">
        <v>0.23055555555555557</v>
      </c>
      <c r="G25" s="181">
        <v>0.23541666666666666</v>
      </c>
      <c r="H25" s="181">
        <v>0.24027777777777781</v>
      </c>
      <c r="I25" s="181">
        <v>0.24513888888888891</v>
      </c>
      <c r="J25" s="181">
        <v>0.25</v>
      </c>
      <c r="K25" s="181">
        <v>0.25486111111111109</v>
      </c>
      <c r="L25" s="181">
        <v>0.25972222222222224</v>
      </c>
      <c r="M25" s="181">
        <v>0.26458333333333334</v>
      </c>
      <c r="N25" s="181">
        <v>0.26944444444444443</v>
      </c>
      <c r="O25" s="181">
        <v>0.27430555555555552</v>
      </c>
      <c r="P25" s="181">
        <v>0.27916666666666667</v>
      </c>
      <c r="Q25" s="181">
        <v>0.28402777777777777</v>
      </c>
      <c r="R25" s="181">
        <v>0.28888888888888886</v>
      </c>
      <c r="S25" s="181">
        <v>0.29375000000000001</v>
      </c>
      <c r="T25" s="181">
        <v>0.2986111111111111</v>
      </c>
      <c r="U25" s="181">
        <v>0.3034722222222222</v>
      </c>
      <c r="V25" s="181">
        <v>0.30555555555555552</v>
      </c>
      <c r="W25" s="181">
        <v>0.30833333333333329</v>
      </c>
      <c r="X25" s="181">
        <v>0.31319444444444444</v>
      </c>
      <c r="Y25" s="181">
        <v>0.31597222222222221</v>
      </c>
      <c r="Z25" s="181">
        <v>0.31805555555555554</v>
      </c>
      <c r="AA25" s="181">
        <v>0.32291666666666669</v>
      </c>
      <c r="AB25" s="181">
        <v>0.32777777777777778</v>
      </c>
      <c r="AC25" s="181">
        <v>0.33402777777777776</v>
      </c>
      <c r="AD25" s="181">
        <v>0.33888888888888891</v>
      </c>
      <c r="AE25" s="181">
        <v>0.34374999999999994</v>
      </c>
      <c r="AF25" s="181">
        <v>0.34652777777777782</v>
      </c>
      <c r="AG25" s="181">
        <v>0.34861111111111109</v>
      </c>
      <c r="AH25" s="181">
        <v>0.35347222222222224</v>
      </c>
      <c r="AI25" s="181">
        <v>0.35833333333333334</v>
      </c>
      <c r="AJ25" s="181">
        <v>0.36319444444444443</v>
      </c>
      <c r="AK25" s="181">
        <v>0.36805555555555552</v>
      </c>
      <c r="AL25" s="181">
        <v>0.37291666666666667</v>
      </c>
      <c r="AM25" s="181">
        <v>0.37777777777777782</v>
      </c>
      <c r="AN25" s="181">
        <v>0.38263888888888886</v>
      </c>
      <c r="AO25" s="181">
        <v>0.38750000000000001</v>
      </c>
      <c r="AP25" s="181">
        <v>0.3972222222222222</v>
      </c>
      <c r="AQ25" s="181">
        <v>0.40694444444444444</v>
      </c>
      <c r="AR25" s="181">
        <v>0.41666666666666663</v>
      </c>
      <c r="AS25" s="181">
        <v>0.42638888888888887</v>
      </c>
      <c r="AT25" s="181">
        <v>0.43124999999999997</v>
      </c>
      <c r="AU25" s="181">
        <v>0.43611111111111106</v>
      </c>
      <c r="AV25" s="181">
        <v>0.44583333333333336</v>
      </c>
      <c r="AW25" s="181">
        <v>0.45555555555555555</v>
      </c>
      <c r="AX25" s="181">
        <v>0.46527777777777779</v>
      </c>
      <c r="AY25" s="181">
        <v>0.47499999999999998</v>
      </c>
      <c r="AZ25" s="181">
        <v>0.48472222222222222</v>
      </c>
      <c r="BA25" s="181">
        <v>0.49444444444444441</v>
      </c>
      <c r="BB25" s="181">
        <v>0.50416666666666665</v>
      </c>
      <c r="BC25" s="181">
        <v>0.51388888888888884</v>
      </c>
      <c r="BD25" s="181">
        <v>0.52361111111111114</v>
      </c>
      <c r="BE25" s="181">
        <v>0.53333333333333333</v>
      </c>
      <c r="BF25" s="181">
        <v>0.54305555555555551</v>
      </c>
      <c r="BG25" s="181">
        <v>0.55277777777777781</v>
      </c>
      <c r="BH25" s="181">
        <v>0.5625</v>
      </c>
      <c r="BI25" s="181">
        <v>0.57222222222222219</v>
      </c>
      <c r="BJ25" s="181">
        <v>0.58194444444444438</v>
      </c>
      <c r="BK25" s="181">
        <v>0.59166666666666667</v>
      </c>
      <c r="BL25" s="181">
        <v>0.60138888888888886</v>
      </c>
      <c r="BM25" s="181">
        <v>0.60624999999999996</v>
      </c>
      <c r="BN25" s="181">
        <v>0.61111111111111116</v>
      </c>
      <c r="BO25" s="181">
        <v>0.61597222222222214</v>
      </c>
      <c r="BP25" s="181">
        <v>0.62083333333333335</v>
      </c>
      <c r="BQ25" s="181">
        <v>0.62569444444444444</v>
      </c>
      <c r="BR25" s="181">
        <v>0.63055555555555554</v>
      </c>
      <c r="BS25" s="181">
        <v>0.63541666666666663</v>
      </c>
      <c r="BT25" s="181">
        <v>0.64027777777777772</v>
      </c>
      <c r="BU25" s="181">
        <v>0.64513888888888893</v>
      </c>
      <c r="BV25" s="181">
        <v>0.65</v>
      </c>
      <c r="BW25" s="181">
        <v>0.65486111111111112</v>
      </c>
      <c r="BX25" s="181">
        <v>0.65972222222222221</v>
      </c>
      <c r="BY25" s="181">
        <v>0.6645833333333333</v>
      </c>
      <c r="BZ25" s="181">
        <v>0.66736111111111107</v>
      </c>
      <c r="CA25" s="181">
        <v>0.6694444444444444</v>
      </c>
      <c r="CB25" s="181">
        <v>0.67569444444444449</v>
      </c>
      <c r="CC25" s="181">
        <v>0.68055555555555558</v>
      </c>
      <c r="CD25" s="181">
        <v>0.68541666666666656</v>
      </c>
      <c r="CE25" s="181">
        <v>0.69027777777777777</v>
      </c>
      <c r="CF25" s="181">
        <v>0.69513888888888886</v>
      </c>
      <c r="CG25" s="181">
        <v>0.7</v>
      </c>
      <c r="CH25" s="181">
        <v>0.70486111111111116</v>
      </c>
      <c r="CI25" s="181">
        <v>0.70972222222222225</v>
      </c>
      <c r="CJ25" s="181">
        <v>0.71458333333333335</v>
      </c>
      <c r="CK25" s="181">
        <v>0.71805555555555556</v>
      </c>
      <c r="CL25" s="181">
        <v>0.72222222222222232</v>
      </c>
      <c r="CM25" s="181">
        <v>0.7270833333333333</v>
      </c>
      <c r="CN25" s="181">
        <v>0.7319444444444444</v>
      </c>
      <c r="CO25" s="181">
        <v>0.73680555555555549</v>
      </c>
      <c r="CP25" s="181">
        <v>0.7416666666666667</v>
      </c>
      <c r="CQ25" s="181">
        <v>0.74652777777777779</v>
      </c>
      <c r="CR25" s="181">
        <v>0.75138888888888888</v>
      </c>
      <c r="CS25" s="181">
        <v>0.75625000000000009</v>
      </c>
      <c r="CT25" s="181">
        <v>0.76111111111111107</v>
      </c>
      <c r="CU25" s="181">
        <v>0.76597222222222217</v>
      </c>
      <c r="CV25" s="181">
        <v>0.77083333333333326</v>
      </c>
      <c r="CW25" s="181">
        <v>0.77708333333333335</v>
      </c>
      <c r="CX25" s="181">
        <v>0.78194444444444433</v>
      </c>
      <c r="CY25" s="181">
        <v>0.78541666666666665</v>
      </c>
      <c r="CZ25" s="181">
        <v>0.79027777777777786</v>
      </c>
      <c r="DA25" s="181">
        <v>0.79513888888888895</v>
      </c>
      <c r="DB25" s="181">
        <v>0.79999999999999993</v>
      </c>
      <c r="DC25" s="181">
        <v>0.80625000000000002</v>
      </c>
      <c r="DD25" s="181">
        <v>0.81111111111111112</v>
      </c>
      <c r="DE25" s="181">
        <v>0.81597222222222232</v>
      </c>
      <c r="DF25" s="181">
        <v>0.8256944444444444</v>
      </c>
      <c r="DG25" s="181">
        <v>0.8354166666666667</v>
      </c>
      <c r="DH25" s="181">
        <v>0.84513888888888888</v>
      </c>
      <c r="DI25" s="181">
        <v>0.85486111111111107</v>
      </c>
      <c r="DJ25" s="181">
        <v>0.86458333333333326</v>
      </c>
      <c r="DK25" s="181">
        <v>0.87430555555555556</v>
      </c>
      <c r="DL25" s="181">
        <v>0.88402777777777786</v>
      </c>
      <c r="DM25" s="181">
        <v>0.89374999999999993</v>
      </c>
      <c r="DN25" s="181">
        <v>0.90347222222222223</v>
      </c>
      <c r="DO25" s="181">
        <v>0.92291666666666672</v>
      </c>
      <c r="DQ25" s="173"/>
      <c r="DR25" s="173"/>
      <c r="DS25" s="173"/>
      <c r="DT25" s="173"/>
      <c r="DU25" s="173"/>
    </row>
    <row r="26" spans="1:125" ht="18" customHeight="1" x14ac:dyDescent="0.25">
      <c r="A26" s="176"/>
      <c r="B26" s="179" t="s">
        <v>50</v>
      </c>
      <c r="C26" s="180" t="s">
        <v>142</v>
      </c>
      <c r="D26" s="181">
        <v>0.21805555555555556</v>
      </c>
      <c r="E26" s="181">
        <v>0.22777777777777777</v>
      </c>
      <c r="F26" s="181">
        <v>0.23263888888888887</v>
      </c>
      <c r="G26" s="181">
        <v>0.23750000000000002</v>
      </c>
      <c r="H26" s="181">
        <v>0.24236111111111111</v>
      </c>
      <c r="I26" s="181">
        <v>0.24722222222222223</v>
      </c>
      <c r="J26" s="181">
        <v>0.25208333333333333</v>
      </c>
      <c r="K26" s="181">
        <v>0.25694444444444448</v>
      </c>
      <c r="L26" s="181">
        <v>0.26180555555555557</v>
      </c>
      <c r="M26" s="181">
        <v>0.26666666666666666</v>
      </c>
      <c r="N26" s="181">
        <v>0.27152777777777776</v>
      </c>
      <c r="O26" s="181">
        <v>0.27638888888888885</v>
      </c>
      <c r="P26" s="181">
        <v>0.28125</v>
      </c>
      <c r="Q26" s="181">
        <v>0.28611111111111115</v>
      </c>
      <c r="R26" s="181">
        <v>0.29097222222222224</v>
      </c>
      <c r="S26" s="181">
        <v>0.29583333333333334</v>
      </c>
      <c r="T26" s="181">
        <v>0.30069444444444443</v>
      </c>
      <c r="U26" s="181">
        <v>0.30555555555555552</v>
      </c>
      <c r="V26" s="188">
        <v>0.30763888888888885</v>
      </c>
      <c r="W26" s="181">
        <v>0.31041666666666667</v>
      </c>
      <c r="X26" s="181">
        <v>0.31527777777777777</v>
      </c>
      <c r="Y26" s="181">
        <v>0.31805555555555554</v>
      </c>
      <c r="Z26" s="181">
        <v>0.32013888888888892</v>
      </c>
      <c r="AA26" s="181">
        <v>0.32500000000000001</v>
      </c>
      <c r="AB26" s="181">
        <v>0.3298611111111111</v>
      </c>
      <c r="AC26" s="181">
        <v>0.33611111111111108</v>
      </c>
      <c r="AD26" s="181">
        <v>0.34097222222222223</v>
      </c>
      <c r="AE26" s="181">
        <v>0.34583333333333338</v>
      </c>
      <c r="AF26" s="181">
        <v>0.34861111111111115</v>
      </c>
      <c r="AG26" s="181">
        <v>0.35069444444444442</v>
      </c>
      <c r="AH26" s="181">
        <v>0.35555555555555557</v>
      </c>
      <c r="AI26" s="181">
        <v>0.36041666666666666</v>
      </c>
      <c r="AJ26" s="181">
        <v>0.36527777777777781</v>
      </c>
      <c r="AK26" s="181">
        <v>0.37013888888888885</v>
      </c>
      <c r="AL26" s="181">
        <v>0.375</v>
      </c>
      <c r="AM26" s="181">
        <v>0.37986111111111115</v>
      </c>
      <c r="AN26" s="181">
        <v>0.38472222222222219</v>
      </c>
      <c r="AO26" s="181">
        <v>0.38958333333333334</v>
      </c>
      <c r="AP26" s="181">
        <v>0.39930555555555558</v>
      </c>
      <c r="AQ26" s="181">
        <v>0.40902777777777777</v>
      </c>
      <c r="AR26" s="181">
        <v>0.41875000000000001</v>
      </c>
      <c r="AS26" s="181">
        <v>0.4284722222222222</v>
      </c>
      <c r="AT26" s="188">
        <v>0.43333333333333329</v>
      </c>
      <c r="AU26" s="181">
        <v>0.4381944444444445</v>
      </c>
      <c r="AV26" s="181">
        <v>0.44791666666666669</v>
      </c>
      <c r="AW26" s="181">
        <v>0.45763888888888887</v>
      </c>
      <c r="AX26" s="181">
        <v>0.46736111111111112</v>
      </c>
      <c r="AY26" s="181">
        <v>0.4770833333333333</v>
      </c>
      <c r="AZ26" s="181">
        <v>0.48680555555555555</v>
      </c>
      <c r="BA26" s="181">
        <v>0.49652777777777773</v>
      </c>
      <c r="BB26" s="181">
        <v>0.50624999999999998</v>
      </c>
      <c r="BC26" s="181">
        <v>0.51597222222222217</v>
      </c>
      <c r="BD26" s="181">
        <v>0.52569444444444446</v>
      </c>
      <c r="BE26" s="181">
        <v>0.53541666666666665</v>
      </c>
      <c r="BF26" s="181">
        <v>0.54513888888888895</v>
      </c>
      <c r="BG26" s="181">
        <v>0.55486111111111114</v>
      </c>
      <c r="BH26" s="181">
        <v>0.56458333333333333</v>
      </c>
      <c r="BI26" s="181">
        <v>0.57430555555555551</v>
      </c>
      <c r="BJ26" s="181">
        <v>0.58402777777777781</v>
      </c>
      <c r="BK26" s="181">
        <v>0.59375</v>
      </c>
      <c r="BL26" s="181">
        <v>0.60347222222222219</v>
      </c>
      <c r="BM26" s="181">
        <v>0.60833333333333328</v>
      </c>
      <c r="BN26" s="181">
        <v>0.61319444444444449</v>
      </c>
      <c r="BO26" s="181">
        <v>0.61805555555555558</v>
      </c>
      <c r="BP26" s="181">
        <v>0.62291666666666667</v>
      </c>
      <c r="BQ26" s="181">
        <v>0.62777777777777777</v>
      </c>
      <c r="BR26" s="181">
        <v>0.63263888888888886</v>
      </c>
      <c r="BS26" s="181">
        <v>0.63750000000000007</v>
      </c>
      <c r="BT26" s="181">
        <v>0.64236111111111105</v>
      </c>
      <c r="BU26" s="181">
        <v>0.64722222222222225</v>
      </c>
      <c r="BV26" s="181">
        <v>0.65208333333333335</v>
      </c>
      <c r="BW26" s="181">
        <v>0.65694444444444444</v>
      </c>
      <c r="BX26" s="181">
        <v>0.66180555555555554</v>
      </c>
      <c r="BY26" s="181">
        <v>0.66666666666666663</v>
      </c>
      <c r="BZ26" s="188">
        <v>0.6694444444444444</v>
      </c>
      <c r="CA26" s="181">
        <v>0.67152777777777783</v>
      </c>
      <c r="CB26" s="181">
        <v>0.6777777777777777</v>
      </c>
      <c r="CC26" s="181">
        <v>0.68263888888888891</v>
      </c>
      <c r="CD26" s="181">
        <v>0.6875</v>
      </c>
      <c r="CE26" s="181">
        <v>0.69236111111111109</v>
      </c>
      <c r="CF26" s="181">
        <v>0.6972222222222223</v>
      </c>
      <c r="CG26" s="181">
        <v>0.70208333333333339</v>
      </c>
      <c r="CH26" s="181">
        <v>0.70694444444444438</v>
      </c>
      <c r="CI26" s="181">
        <v>0.71180555555555547</v>
      </c>
      <c r="CJ26" s="181">
        <v>0.71666666666666667</v>
      </c>
      <c r="CK26" s="181">
        <v>0.72013888888888899</v>
      </c>
      <c r="CL26" s="181">
        <v>0.72430555555555554</v>
      </c>
      <c r="CM26" s="181">
        <v>0.72916666666666663</v>
      </c>
      <c r="CN26" s="181">
        <v>0.73402777777777783</v>
      </c>
      <c r="CO26" s="181">
        <v>0.73888888888888893</v>
      </c>
      <c r="CP26" s="181">
        <v>0.74375000000000002</v>
      </c>
      <c r="CQ26" s="181">
        <v>0.74861111111111101</v>
      </c>
      <c r="CR26" s="181">
        <v>0.75347222222222221</v>
      </c>
      <c r="CS26" s="181">
        <v>0.7583333333333333</v>
      </c>
      <c r="CT26" s="181">
        <v>0.7631944444444444</v>
      </c>
      <c r="CU26" s="181">
        <v>0.7680555555555556</v>
      </c>
      <c r="CV26" s="181">
        <v>0.7729166666666667</v>
      </c>
      <c r="CW26" s="181">
        <v>0.77916666666666667</v>
      </c>
      <c r="CX26" s="181">
        <v>0.78402777777777777</v>
      </c>
      <c r="CY26" s="181">
        <v>0.78749999999999998</v>
      </c>
      <c r="CZ26" s="181">
        <v>0.79236111111111107</v>
      </c>
      <c r="DA26" s="181">
        <v>0.79722222222222217</v>
      </c>
      <c r="DB26" s="181">
        <v>0.80208333333333337</v>
      </c>
      <c r="DC26" s="181">
        <v>0.80833333333333324</v>
      </c>
      <c r="DD26" s="181">
        <v>0.81319444444444444</v>
      </c>
      <c r="DE26" s="181">
        <v>0.81805555555555554</v>
      </c>
      <c r="DF26" s="181">
        <v>0.82777777777777783</v>
      </c>
      <c r="DG26" s="181">
        <v>0.83750000000000002</v>
      </c>
      <c r="DH26" s="181">
        <v>0.84722222222222221</v>
      </c>
      <c r="DI26" s="181">
        <v>0.8569444444444444</v>
      </c>
      <c r="DJ26" s="181">
        <v>0.8666666666666667</v>
      </c>
      <c r="DK26" s="181">
        <v>0.87638888888888899</v>
      </c>
      <c r="DL26" s="181">
        <v>0.88611111111111107</v>
      </c>
      <c r="DM26" s="181">
        <v>0.89583333333333337</v>
      </c>
      <c r="DN26" s="181">
        <v>0.90555555555555556</v>
      </c>
      <c r="DO26" s="181">
        <v>0.92499999999999993</v>
      </c>
      <c r="DQ26" s="173"/>
      <c r="DR26" s="173"/>
      <c r="DS26" s="173"/>
      <c r="DT26" s="173"/>
      <c r="DU26" s="173"/>
    </row>
    <row r="27" spans="1:125" ht="18" customHeight="1" x14ac:dyDescent="0.25">
      <c r="A27" s="176"/>
      <c r="B27" s="179" t="s">
        <v>40</v>
      </c>
      <c r="C27" s="180" t="s">
        <v>142</v>
      </c>
      <c r="D27" s="181">
        <v>0.22013888888888888</v>
      </c>
      <c r="E27" s="181">
        <v>0.2298611111111111</v>
      </c>
      <c r="F27" s="181">
        <v>0.23472222222222219</v>
      </c>
      <c r="G27" s="181">
        <v>0.23958333333333334</v>
      </c>
      <c r="H27" s="181">
        <v>0.24444444444444446</v>
      </c>
      <c r="I27" s="181">
        <v>0.24930555555555556</v>
      </c>
      <c r="J27" s="181">
        <v>0.25416666666666665</v>
      </c>
      <c r="K27" s="181">
        <v>0.2590277777777778</v>
      </c>
      <c r="L27" s="181">
        <v>0.2638888888888889</v>
      </c>
      <c r="M27" s="181">
        <v>0.26874999999999999</v>
      </c>
      <c r="N27" s="181">
        <v>0.27361111111111108</v>
      </c>
      <c r="O27" s="181">
        <v>0.27847222222222223</v>
      </c>
      <c r="P27" s="181">
        <v>0.28333333333333333</v>
      </c>
      <c r="Q27" s="181">
        <v>0.28819444444444448</v>
      </c>
      <c r="R27" s="181">
        <v>0.29305555555555557</v>
      </c>
      <c r="S27" s="181">
        <v>0.29791666666666666</v>
      </c>
      <c r="T27" s="181">
        <v>0.30277777777777776</v>
      </c>
      <c r="U27" s="181">
        <v>0.30763888888888891</v>
      </c>
      <c r="V27" s="188">
        <v>0.30972222222222223</v>
      </c>
      <c r="W27" s="181">
        <v>0.3125</v>
      </c>
      <c r="X27" s="181">
        <v>0.31736111111111115</v>
      </c>
      <c r="Y27" s="181">
        <v>0.32013888888888892</v>
      </c>
      <c r="Z27" s="181">
        <v>0.32222222222222224</v>
      </c>
      <c r="AA27" s="181">
        <v>0.32708333333333334</v>
      </c>
      <c r="AB27" s="181">
        <v>0.33194444444444443</v>
      </c>
      <c r="AC27" s="181">
        <v>0.33819444444444446</v>
      </c>
      <c r="AD27" s="181">
        <v>0.3430555555555555</v>
      </c>
      <c r="AE27" s="181">
        <v>0.34791666666666665</v>
      </c>
      <c r="AF27" s="181">
        <v>0.35069444444444442</v>
      </c>
      <c r="AG27" s="181">
        <v>0.3527777777777778</v>
      </c>
      <c r="AH27" s="181">
        <v>0.3576388888888889</v>
      </c>
      <c r="AI27" s="181">
        <v>0.36249999999999999</v>
      </c>
      <c r="AJ27" s="181">
        <v>0.36736111111111108</v>
      </c>
      <c r="AK27" s="181">
        <v>0.37222222222222223</v>
      </c>
      <c r="AL27" s="181">
        <v>0.37708333333333338</v>
      </c>
      <c r="AM27" s="181">
        <v>0.38194444444444442</v>
      </c>
      <c r="AN27" s="181">
        <v>0.38680555555555557</v>
      </c>
      <c r="AO27" s="181">
        <v>0.39166666666666666</v>
      </c>
      <c r="AP27" s="181">
        <v>0.40138888888888885</v>
      </c>
      <c r="AQ27" s="181">
        <v>0.41111111111111115</v>
      </c>
      <c r="AR27" s="181">
        <v>0.42083333333333334</v>
      </c>
      <c r="AS27" s="181">
        <v>0.43055555555555558</v>
      </c>
      <c r="AT27" s="188">
        <v>0.43541666666666667</v>
      </c>
      <c r="AU27" s="181">
        <v>0.44027777777777777</v>
      </c>
      <c r="AV27" s="181">
        <v>0.45</v>
      </c>
      <c r="AW27" s="181">
        <v>0.4597222222222222</v>
      </c>
      <c r="AX27" s="181">
        <v>0.4694444444444445</v>
      </c>
      <c r="AY27" s="181">
        <v>0.47916666666666669</v>
      </c>
      <c r="AZ27" s="181">
        <v>0.48888888888888887</v>
      </c>
      <c r="BA27" s="181">
        <v>0.49861111111111112</v>
      </c>
      <c r="BB27" s="181">
        <v>0.5083333333333333</v>
      </c>
      <c r="BC27" s="181">
        <v>0.5180555555555556</v>
      </c>
      <c r="BD27" s="181">
        <v>0.52777777777777779</v>
      </c>
      <c r="BE27" s="181">
        <v>0.53749999999999998</v>
      </c>
      <c r="BF27" s="181">
        <v>0.54722222222222217</v>
      </c>
      <c r="BG27" s="181">
        <v>0.55694444444444446</v>
      </c>
      <c r="BH27" s="181">
        <v>0.56666666666666665</v>
      </c>
      <c r="BI27" s="181">
        <v>0.57638888888888895</v>
      </c>
      <c r="BJ27" s="181">
        <v>0.58611111111111114</v>
      </c>
      <c r="BK27" s="181">
        <v>0.59583333333333333</v>
      </c>
      <c r="BL27" s="181">
        <v>0.60555555555555551</v>
      </c>
      <c r="BM27" s="181">
        <v>0.61041666666666672</v>
      </c>
      <c r="BN27" s="181">
        <v>0.61527777777777781</v>
      </c>
      <c r="BO27" s="181">
        <v>0.62013888888888891</v>
      </c>
      <c r="BP27" s="181">
        <v>0.625</v>
      </c>
      <c r="BQ27" s="181">
        <v>0.62986111111111109</v>
      </c>
      <c r="BR27" s="181">
        <v>0.63472222222222219</v>
      </c>
      <c r="BS27" s="181">
        <v>0.63958333333333328</v>
      </c>
      <c r="BT27" s="181">
        <v>0.64444444444444449</v>
      </c>
      <c r="BU27" s="181">
        <v>0.64930555555555558</v>
      </c>
      <c r="BV27" s="181">
        <v>0.65416666666666667</v>
      </c>
      <c r="BW27" s="181">
        <v>0.65902777777777777</v>
      </c>
      <c r="BX27" s="181">
        <v>0.66388888888888886</v>
      </c>
      <c r="BY27" s="181">
        <v>0.66875000000000007</v>
      </c>
      <c r="BZ27" s="188">
        <v>0.67152777777777783</v>
      </c>
      <c r="CA27" s="181">
        <v>0.67361111111111116</v>
      </c>
      <c r="CB27" s="181">
        <v>0.67986111111111114</v>
      </c>
      <c r="CC27" s="181">
        <v>0.68472222222222223</v>
      </c>
      <c r="CD27" s="181">
        <v>0.68958333333333333</v>
      </c>
      <c r="CE27" s="181">
        <v>0.69444444444444453</v>
      </c>
      <c r="CF27" s="181">
        <v>0.69930555555555562</v>
      </c>
      <c r="CG27" s="181">
        <v>0.70416666666666661</v>
      </c>
      <c r="CH27" s="181">
        <v>0.7090277777777777</v>
      </c>
      <c r="CI27" s="181">
        <v>0.71388888888888891</v>
      </c>
      <c r="CJ27" s="181">
        <v>0.71875</v>
      </c>
      <c r="CK27" s="181">
        <v>0.72222222222222221</v>
      </c>
      <c r="CL27" s="181">
        <v>0.72638888888888886</v>
      </c>
      <c r="CM27" s="181">
        <v>0.73125000000000007</v>
      </c>
      <c r="CN27" s="181">
        <v>0.73611111111111116</v>
      </c>
      <c r="CO27" s="181">
        <v>0.74097222222222225</v>
      </c>
      <c r="CP27" s="181">
        <v>0.74583333333333324</v>
      </c>
      <c r="CQ27" s="181">
        <v>0.75069444444444444</v>
      </c>
      <c r="CR27" s="181">
        <v>0.75555555555555554</v>
      </c>
      <c r="CS27" s="181">
        <v>0.76041666666666663</v>
      </c>
      <c r="CT27" s="181">
        <v>0.76527777777777783</v>
      </c>
      <c r="CU27" s="181">
        <v>0.77013888888888893</v>
      </c>
      <c r="CV27" s="181">
        <v>0.77500000000000002</v>
      </c>
      <c r="CW27" s="181">
        <v>0.78125</v>
      </c>
      <c r="CX27" s="181">
        <v>0.78611111111111109</v>
      </c>
      <c r="CY27" s="181">
        <v>0.7895833333333333</v>
      </c>
      <c r="CZ27" s="181">
        <v>0.7944444444444444</v>
      </c>
      <c r="DA27" s="181">
        <v>0.7993055555555556</v>
      </c>
      <c r="DB27" s="181">
        <v>0.8041666666666667</v>
      </c>
      <c r="DC27" s="181">
        <v>0.81041666666666667</v>
      </c>
      <c r="DD27" s="181">
        <v>0.81527777777777777</v>
      </c>
      <c r="DE27" s="181">
        <v>0.82013888888888886</v>
      </c>
      <c r="DF27" s="181">
        <v>0.82986111111111116</v>
      </c>
      <c r="DG27" s="181">
        <v>0.83958333333333324</v>
      </c>
      <c r="DH27" s="181">
        <v>0.84930555555555554</v>
      </c>
      <c r="DI27" s="181">
        <v>0.85902777777777783</v>
      </c>
      <c r="DJ27" s="181">
        <v>0.86875000000000002</v>
      </c>
      <c r="DK27" s="181">
        <v>0.87847222222222221</v>
      </c>
      <c r="DL27" s="181">
        <v>0.8881944444444444</v>
      </c>
      <c r="DM27" s="181">
        <v>0.8979166666666667</v>
      </c>
      <c r="DN27" s="181">
        <v>0.90763888888888899</v>
      </c>
      <c r="DO27" s="181">
        <v>0.92708333333333337</v>
      </c>
      <c r="DP27" s="173"/>
      <c r="DQ27" s="173"/>
      <c r="DR27" s="173"/>
      <c r="DS27" s="173"/>
      <c r="DT27" s="173"/>
      <c r="DU27" s="173"/>
    </row>
    <row r="28" spans="1:125" ht="18" customHeight="1" x14ac:dyDescent="0.25">
      <c r="A28" s="176"/>
      <c r="B28" s="179" t="s">
        <v>57</v>
      </c>
      <c r="C28" s="180" t="s">
        <v>142</v>
      </c>
      <c r="D28" s="181">
        <v>0.22430555555555556</v>
      </c>
      <c r="E28" s="181">
        <v>0.23402777777777781</v>
      </c>
      <c r="F28" s="181">
        <v>0.2388888888888889</v>
      </c>
      <c r="G28" s="181">
        <v>0.24374999999999999</v>
      </c>
      <c r="H28" s="181">
        <v>0.24861111111111112</v>
      </c>
      <c r="I28" s="181">
        <v>0.25347222222222221</v>
      </c>
      <c r="J28" s="181">
        <v>0.25833333333333336</v>
      </c>
      <c r="K28" s="181">
        <v>0.26319444444444445</v>
      </c>
      <c r="L28" s="181">
        <v>0.26805555555555555</v>
      </c>
      <c r="M28" s="181">
        <v>0.27291666666666664</v>
      </c>
      <c r="N28" s="181">
        <v>0.27777777777777779</v>
      </c>
      <c r="O28" s="181">
        <v>0.28263888888888888</v>
      </c>
      <c r="P28" s="181">
        <v>0.28750000000000003</v>
      </c>
      <c r="Q28" s="181">
        <v>0.29236111111111113</v>
      </c>
      <c r="R28" s="181">
        <v>0.29722222222222222</v>
      </c>
      <c r="S28" s="181">
        <v>0.30208333333333331</v>
      </c>
      <c r="T28" s="181">
        <v>0.30694444444444441</v>
      </c>
      <c r="U28" s="181">
        <v>0.31180555555555556</v>
      </c>
      <c r="V28" s="188">
        <v>0.31388888888888888</v>
      </c>
      <c r="W28" s="181">
        <v>0.31666666666666665</v>
      </c>
      <c r="X28" s="181">
        <v>0.3215277777777778</v>
      </c>
      <c r="Y28" s="181">
        <v>0.32430555555555557</v>
      </c>
      <c r="Z28" s="181">
        <v>0.3263888888888889</v>
      </c>
      <c r="AA28" s="181">
        <v>0.33124999999999999</v>
      </c>
      <c r="AB28" s="181">
        <v>0.33611111111111108</v>
      </c>
      <c r="AC28" s="181">
        <v>0.34236111111111112</v>
      </c>
      <c r="AD28" s="181">
        <v>0.34722222222222227</v>
      </c>
      <c r="AE28" s="181">
        <v>0.3520833333333333</v>
      </c>
      <c r="AF28" s="181">
        <v>0.35486111111111113</v>
      </c>
      <c r="AG28" s="181">
        <v>0.35694444444444445</v>
      </c>
      <c r="AH28" s="181">
        <v>0.36180555555555555</v>
      </c>
      <c r="AI28" s="181">
        <v>0.3666666666666667</v>
      </c>
      <c r="AJ28" s="181">
        <v>0.37152777777777773</v>
      </c>
      <c r="AK28" s="181">
        <v>0.37638888888888888</v>
      </c>
      <c r="AL28" s="181">
        <v>0.38125000000000003</v>
      </c>
      <c r="AM28" s="181">
        <v>0.38611111111111113</v>
      </c>
      <c r="AN28" s="181">
        <v>0.39097222222222222</v>
      </c>
      <c r="AO28" s="181">
        <v>0.39583333333333331</v>
      </c>
      <c r="AP28" s="181">
        <v>0.4055555555555555</v>
      </c>
      <c r="AQ28" s="181">
        <v>0.4152777777777778</v>
      </c>
      <c r="AR28" s="181">
        <v>0.42499999999999999</v>
      </c>
      <c r="AS28" s="181">
        <v>0.43472222222222223</v>
      </c>
      <c r="AT28" s="188">
        <v>0.43958333333333333</v>
      </c>
      <c r="AU28" s="181">
        <v>0.44444444444444442</v>
      </c>
      <c r="AV28" s="181">
        <v>0.45416666666666666</v>
      </c>
      <c r="AW28" s="181">
        <v>0.46388888888888885</v>
      </c>
      <c r="AX28" s="181">
        <v>0.47361111111111115</v>
      </c>
      <c r="AY28" s="181">
        <v>0.48333333333333334</v>
      </c>
      <c r="AZ28" s="181">
        <v>0.49305555555555558</v>
      </c>
      <c r="BA28" s="181">
        <v>0.50277777777777777</v>
      </c>
      <c r="BB28" s="181">
        <v>0.51250000000000007</v>
      </c>
      <c r="BC28" s="181">
        <v>0.52222222222222225</v>
      </c>
      <c r="BD28" s="181">
        <v>0.53194444444444444</v>
      </c>
      <c r="BE28" s="181">
        <v>0.54166666666666663</v>
      </c>
      <c r="BF28" s="181">
        <v>0.55138888888888882</v>
      </c>
      <c r="BG28" s="181">
        <v>0.56111111111111112</v>
      </c>
      <c r="BH28" s="181">
        <v>0.5708333333333333</v>
      </c>
      <c r="BI28" s="181">
        <v>0.5805555555555556</v>
      </c>
      <c r="BJ28" s="181">
        <v>0.59027777777777779</v>
      </c>
      <c r="BK28" s="181">
        <v>0.6</v>
      </c>
      <c r="BL28" s="181">
        <v>0.60972222222222217</v>
      </c>
      <c r="BM28" s="181">
        <v>0.61458333333333337</v>
      </c>
      <c r="BN28" s="181">
        <v>0.61944444444444446</v>
      </c>
      <c r="BO28" s="181">
        <v>0.62430555555555556</v>
      </c>
      <c r="BP28" s="181">
        <v>0.62916666666666665</v>
      </c>
      <c r="BQ28" s="181">
        <v>0.63402777777777775</v>
      </c>
      <c r="BR28" s="181">
        <v>0.63888888888888895</v>
      </c>
      <c r="BS28" s="181">
        <v>0.64374999999999993</v>
      </c>
      <c r="BT28" s="181">
        <v>0.64861111111111114</v>
      </c>
      <c r="BU28" s="181">
        <v>0.65347222222222223</v>
      </c>
      <c r="BV28" s="181">
        <v>0.65833333333333333</v>
      </c>
      <c r="BW28" s="181">
        <v>0.66319444444444442</v>
      </c>
      <c r="BX28" s="181">
        <v>0.66805555555555562</v>
      </c>
      <c r="BY28" s="181">
        <v>0.67291666666666661</v>
      </c>
      <c r="BZ28" s="188">
        <v>0.67569444444444438</v>
      </c>
      <c r="CA28" s="181">
        <v>0.6777777777777777</v>
      </c>
      <c r="CB28" s="181">
        <v>0.68402777777777779</v>
      </c>
      <c r="CC28" s="181">
        <v>0.68888888888888899</v>
      </c>
      <c r="CD28" s="181">
        <v>0.69374999999999998</v>
      </c>
      <c r="CE28" s="181">
        <v>0.69861111111111107</v>
      </c>
      <c r="CF28" s="181">
        <v>0.70347222222222217</v>
      </c>
      <c r="CG28" s="181">
        <v>0.70833333333333337</v>
      </c>
      <c r="CH28" s="181">
        <v>0.71319444444444446</v>
      </c>
      <c r="CI28" s="181">
        <v>0.71805555555555556</v>
      </c>
      <c r="CJ28" s="181">
        <v>0.72291666666666676</v>
      </c>
      <c r="CK28" s="181">
        <v>0.72638888888888886</v>
      </c>
      <c r="CL28" s="181">
        <v>0.73055555555555562</v>
      </c>
      <c r="CM28" s="181">
        <v>0.73541666666666661</v>
      </c>
      <c r="CN28" s="181">
        <v>0.7402777777777777</v>
      </c>
      <c r="CO28" s="181">
        <v>0.74513888888888891</v>
      </c>
      <c r="CP28" s="181">
        <v>0.75</v>
      </c>
      <c r="CQ28" s="181">
        <v>0.75486111111111109</v>
      </c>
      <c r="CR28" s="181">
        <v>0.7597222222222223</v>
      </c>
      <c r="CS28" s="181">
        <v>0.76458333333333339</v>
      </c>
      <c r="CT28" s="181">
        <v>0.76944444444444438</v>
      </c>
      <c r="CU28" s="181">
        <v>0.77430555555555547</v>
      </c>
      <c r="CV28" s="181">
        <v>0.77916666666666667</v>
      </c>
      <c r="CW28" s="181">
        <v>0.78541666666666676</v>
      </c>
      <c r="CX28" s="181">
        <v>0.79027777777777775</v>
      </c>
      <c r="CY28" s="181">
        <v>0.79375000000000007</v>
      </c>
      <c r="CZ28" s="181">
        <v>0.79861111111111116</v>
      </c>
      <c r="DA28" s="181">
        <v>0.80347222222222225</v>
      </c>
      <c r="DB28" s="181">
        <v>0.80833333333333324</v>
      </c>
      <c r="DC28" s="181">
        <v>0.81458333333333333</v>
      </c>
      <c r="DD28" s="181">
        <v>0.81944444444444453</v>
      </c>
      <c r="DE28" s="181">
        <v>0.82430555555555562</v>
      </c>
      <c r="DF28" s="181">
        <v>0.8340277777777777</v>
      </c>
      <c r="DG28" s="181">
        <v>0.84375</v>
      </c>
      <c r="DH28" s="181">
        <v>0.8534722222222223</v>
      </c>
      <c r="DI28" s="181">
        <v>0.86319444444444438</v>
      </c>
      <c r="DJ28" s="181">
        <v>0.87291666666666667</v>
      </c>
      <c r="DK28" s="181">
        <v>0.88263888888888886</v>
      </c>
      <c r="DL28" s="181">
        <v>0.89236111111111116</v>
      </c>
      <c r="DM28" s="181">
        <v>0.90208333333333324</v>
      </c>
      <c r="DN28" s="181">
        <v>0.91180555555555554</v>
      </c>
      <c r="DO28" s="181">
        <v>0.93125000000000002</v>
      </c>
      <c r="DQ28" s="173"/>
      <c r="DR28" s="173"/>
      <c r="DS28" s="173"/>
      <c r="DT28" s="173"/>
      <c r="DU28" s="173"/>
    </row>
    <row r="29" spans="1:125" ht="18" customHeight="1" x14ac:dyDescent="0.25">
      <c r="A29" s="176"/>
      <c r="B29" s="179" t="s">
        <v>55</v>
      </c>
      <c r="C29" s="180" t="s">
        <v>142</v>
      </c>
      <c r="D29" s="181">
        <v>0.22847222222222222</v>
      </c>
      <c r="E29" s="181">
        <v>0.23819444444444446</v>
      </c>
      <c r="F29" s="181">
        <v>0.24305555555555555</v>
      </c>
      <c r="G29" s="181">
        <v>0.24791666666666667</v>
      </c>
      <c r="H29" s="181">
        <v>0.25277777777777777</v>
      </c>
      <c r="I29" s="181">
        <v>0.25763888888888892</v>
      </c>
      <c r="J29" s="181">
        <v>0.26250000000000001</v>
      </c>
      <c r="K29" s="181">
        <v>0.2673611111111111</v>
      </c>
      <c r="L29" s="181">
        <v>0.2722222222222222</v>
      </c>
      <c r="M29" s="181">
        <v>0.27708333333333335</v>
      </c>
      <c r="N29" s="181">
        <v>0.28194444444444444</v>
      </c>
      <c r="O29" s="181">
        <v>0.28680555555555554</v>
      </c>
      <c r="P29" s="181">
        <v>0.29166666666666669</v>
      </c>
      <c r="Q29" s="181">
        <v>0.29652777777777778</v>
      </c>
      <c r="R29" s="181">
        <v>0.30138888888888887</v>
      </c>
      <c r="S29" s="181">
        <v>0.30624999999999997</v>
      </c>
      <c r="T29" s="181">
        <v>0.31111111111111112</v>
      </c>
      <c r="U29" s="181">
        <v>0.31597222222222221</v>
      </c>
      <c r="V29" s="188">
        <v>0.31805555555555554</v>
      </c>
      <c r="W29" s="181">
        <v>0.32083333333333336</v>
      </c>
      <c r="X29" s="181">
        <v>0.32569444444444445</v>
      </c>
      <c r="Y29" s="181">
        <v>0.32847222222222222</v>
      </c>
      <c r="Z29" s="181">
        <v>0.33055555555555555</v>
      </c>
      <c r="AA29" s="181">
        <v>0.3354166666666667</v>
      </c>
      <c r="AB29" s="181">
        <v>0.34027777777777773</v>
      </c>
      <c r="AC29" s="181">
        <v>0.34652777777777777</v>
      </c>
      <c r="AD29" s="181">
        <v>0.35138888888888892</v>
      </c>
      <c r="AE29" s="181">
        <v>0.35625000000000001</v>
      </c>
      <c r="AF29" s="181">
        <v>0.35902777777777778</v>
      </c>
      <c r="AG29" s="181">
        <v>0.3611111111111111</v>
      </c>
      <c r="AH29" s="181">
        <v>0.3659722222222222</v>
      </c>
      <c r="AI29" s="181">
        <v>0.37083333333333335</v>
      </c>
      <c r="AJ29" s="181">
        <v>0.3756944444444445</v>
      </c>
      <c r="AK29" s="181">
        <v>0.38055555555555554</v>
      </c>
      <c r="AL29" s="181">
        <v>0.38541666666666669</v>
      </c>
      <c r="AM29" s="181">
        <v>0.39027777777777778</v>
      </c>
      <c r="AN29" s="181">
        <v>0.39513888888888887</v>
      </c>
      <c r="AO29" s="181">
        <v>0.39999999999999997</v>
      </c>
      <c r="AP29" s="181">
        <v>0.40972222222222227</v>
      </c>
      <c r="AQ29" s="181">
        <v>0.41944444444444445</v>
      </c>
      <c r="AR29" s="181">
        <v>0.4291666666666667</v>
      </c>
      <c r="AS29" s="181">
        <v>0.43888888888888888</v>
      </c>
      <c r="AT29" s="188">
        <v>0.44374999999999998</v>
      </c>
      <c r="AU29" s="181">
        <v>0.44861111111111113</v>
      </c>
      <c r="AV29" s="181">
        <v>0.45833333333333331</v>
      </c>
      <c r="AW29" s="181">
        <v>0.4680555555555555</v>
      </c>
      <c r="AX29" s="181">
        <v>0.4777777777777778</v>
      </c>
      <c r="AY29" s="181">
        <v>0.48749999999999999</v>
      </c>
      <c r="AZ29" s="181">
        <v>0.49722222222222223</v>
      </c>
      <c r="BA29" s="181">
        <v>0.50694444444444442</v>
      </c>
      <c r="BB29" s="181">
        <v>0.51666666666666672</v>
      </c>
      <c r="BC29" s="181">
        <v>0.52638888888888891</v>
      </c>
      <c r="BD29" s="181">
        <v>0.53611111111111109</v>
      </c>
      <c r="BE29" s="181">
        <v>0.54583333333333328</v>
      </c>
      <c r="BF29" s="181">
        <v>0.55555555555555558</v>
      </c>
      <c r="BG29" s="181">
        <v>0.56527777777777777</v>
      </c>
      <c r="BH29" s="181">
        <v>0.57500000000000007</v>
      </c>
      <c r="BI29" s="181">
        <v>0.58472222222222225</v>
      </c>
      <c r="BJ29" s="181">
        <v>0.59444444444444444</v>
      </c>
      <c r="BK29" s="181">
        <v>0.60416666666666663</v>
      </c>
      <c r="BL29" s="181">
        <v>0.61388888888888882</v>
      </c>
      <c r="BM29" s="181">
        <v>0.61875000000000002</v>
      </c>
      <c r="BN29" s="181">
        <v>0.62361111111111112</v>
      </c>
      <c r="BO29" s="181">
        <v>0.62847222222222221</v>
      </c>
      <c r="BP29" s="181">
        <v>0.6333333333333333</v>
      </c>
      <c r="BQ29" s="181">
        <v>0.6381944444444444</v>
      </c>
      <c r="BR29" s="181">
        <v>0.6430555555555556</v>
      </c>
      <c r="BS29" s="181">
        <v>0.6479166666666667</v>
      </c>
      <c r="BT29" s="181">
        <v>0.65277777777777779</v>
      </c>
      <c r="BU29" s="181">
        <v>0.65763888888888888</v>
      </c>
      <c r="BV29" s="181">
        <v>0.66249999999999998</v>
      </c>
      <c r="BW29" s="181">
        <v>0.66736111111111107</v>
      </c>
      <c r="BX29" s="181">
        <v>0.67222222222222217</v>
      </c>
      <c r="BY29" s="181">
        <v>0.67708333333333337</v>
      </c>
      <c r="BZ29" s="188">
        <v>0.67986111111111114</v>
      </c>
      <c r="CA29" s="181">
        <v>0.68194444444444446</v>
      </c>
      <c r="CB29" s="181">
        <v>0.68819444444444444</v>
      </c>
      <c r="CC29" s="181">
        <v>0.69305555555555554</v>
      </c>
      <c r="CD29" s="181">
        <v>0.69791666666666663</v>
      </c>
      <c r="CE29" s="181">
        <v>0.70277777777777783</v>
      </c>
      <c r="CF29" s="181">
        <v>0.70763888888888893</v>
      </c>
      <c r="CG29" s="181">
        <v>0.71250000000000002</v>
      </c>
      <c r="CH29" s="181">
        <v>0.71736111111111101</v>
      </c>
      <c r="CI29" s="181">
        <v>0.72222222222222221</v>
      </c>
      <c r="CJ29" s="181">
        <v>0.7270833333333333</v>
      </c>
      <c r="CK29" s="181">
        <v>0.73055555555555562</v>
      </c>
      <c r="CL29" s="181">
        <v>0.73472222222222217</v>
      </c>
      <c r="CM29" s="181">
        <v>0.73958333333333337</v>
      </c>
      <c r="CN29" s="181">
        <v>0.74444444444444446</v>
      </c>
      <c r="CO29" s="181">
        <v>0.74930555555555556</v>
      </c>
      <c r="CP29" s="181">
        <v>0.75416666666666676</v>
      </c>
      <c r="CQ29" s="181">
        <v>0.75902777777777775</v>
      </c>
      <c r="CR29" s="181">
        <v>0.76388888888888884</v>
      </c>
      <c r="CS29" s="181">
        <v>0.76874999999999993</v>
      </c>
      <c r="CT29" s="181">
        <v>0.77361111111111114</v>
      </c>
      <c r="CU29" s="181">
        <v>0.77847222222222223</v>
      </c>
      <c r="CV29" s="181">
        <v>0.78333333333333333</v>
      </c>
      <c r="CW29" s="181">
        <v>0.7895833333333333</v>
      </c>
      <c r="CX29" s="181">
        <v>0.7944444444444444</v>
      </c>
      <c r="CY29" s="181">
        <v>0.79791666666666661</v>
      </c>
      <c r="CZ29" s="181">
        <v>0.8027777777777777</v>
      </c>
      <c r="DA29" s="181">
        <v>0.80763888888888891</v>
      </c>
      <c r="DB29" s="181">
        <v>0.8125</v>
      </c>
      <c r="DC29" s="181">
        <v>0.81874999999999998</v>
      </c>
      <c r="DD29" s="181">
        <v>0.82361111111111107</v>
      </c>
      <c r="DE29" s="181">
        <v>0.82847222222222217</v>
      </c>
      <c r="DF29" s="181">
        <v>0.83819444444444446</v>
      </c>
      <c r="DG29" s="181">
        <v>0.84791666666666676</v>
      </c>
      <c r="DH29" s="181">
        <v>0.85763888888888884</v>
      </c>
      <c r="DI29" s="181">
        <v>0.86736111111111114</v>
      </c>
      <c r="DJ29" s="181">
        <v>0.87708333333333333</v>
      </c>
      <c r="DK29" s="181">
        <v>0.88680555555555562</v>
      </c>
      <c r="DL29" s="181">
        <v>0.8965277777777777</v>
      </c>
      <c r="DM29" s="181">
        <v>0.90625</v>
      </c>
      <c r="DN29" s="181">
        <v>0.9159722222222223</v>
      </c>
      <c r="DO29" s="181">
        <v>0.93541666666666667</v>
      </c>
      <c r="DQ29" s="173"/>
      <c r="DR29" s="173"/>
      <c r="DS29" s="173"/>
      <c r="DT29" s="173"/>
      <c r="DU29" s="173"/>
    </row>
    <row r="30" spans="1:125" ht="18" customHeight="1" x14ac:dyDescent="0.25">
      <c r="A30" s="176"/>
      <c r="B30" s="179" t="s">
        <v>42</v>
      </c>
      <c r="C30" s="180" t="s">
        <v>142</v>
      </c>
      <c r="D30" s="181">
        <v>0.2298611111111111</v>
      </c>
      <c r="E30" s="181">
        <v>0.23958333333333334</v>
      </c>
      <c r="F30" s="181">
        <v>0.24444444444444446</v>
      </c>
      <c r="G30" s="181">
        <v>0.24930555555555556</v>
      </c>
      <c r="H30" s="181">
        <v>0.25416666666666665</v>
      </c>
      <c r="I30" s="181">
        <v>0.2590277777777778</v>
      </c>
      <c r="J30" s="181">
        <v>0.2638888888888889</v>
      </c>
      <c r="K30" s="181">
        <v>0.26874999999999999</v>
      </c>
      <c r="L30" s="181">
        <v>0.27361111111111108</v>
      </c>
      <c r="M30" s="181">
        <v>0.27847222222222223</v>
      </c>
      <c r="N30" s="181">
        <v>0.28333333333333333</v>
      </c>
      <c r="O30" s="181">
        <v>0.28819444444444448</v>
      </c>
      <c r="P30" s="181">
        <v>0.29305555555555557</v>
      </c>
      <c r="Q30" s="181">
        <v>0.29791666666666666</v>
      </c>
      <c r="R30" s="181">
        <v>0.30277777777777776</v>
      </c>
      <c r="S30" s="181">
        <v>0.30763888888888891</v>
      </c>
      <c r="T30" s="181">
        <v>0.3125</v>
      </c>
      <c r="U30" s="181">
        <v>0.31736111111111115</v>
      </c>
      <c r="V30" s="188">
        <v>0.31944444444444448</v>
      </c>
      <c r="W30" s="181">
        <v>0.32222222222222224</v>
      </c>
      <c r="X30" s="181">
        <v>0.32708333333333334</v>
      </c>
      <c r="Y30" s="181">
        <v>0.3298611111111111</v>
      </c>
      <c r="Z30" s="181">
        <v>0.33194444444444443</v>
      </c>
      <c r="AA30" s="181">
        <v>0.33680555555555558</v>
      </c>
      <c r="AB30" s="181">
        <v>0.34166666666666662</v>
      </c>
      <c r="AC30" s="181">
        <v>0.34791666666666665</v>
      </c>
      <c r="AD30" s="181">
        <v>0.3527777777777778</v>
      </c>
      <c r="AE30" s="181">
        <v>0.3576388888888889</v>
      </c>
      <c r="AF30" s="181">
        <v>0.36041666666666666</v>
      </c>
      <c r="AG30" s="181">
        <v>0.36249999999999999</v>
      </c>
      <c r="AH30" s="181">
        <v>0.36736111111111108</v>
      </c>
      <c r="AI30" s="181">
        <v>0.37222222222222223</v>
      </c>
      <c r="AJ30" s="181">
        <v>0.37708333333333338</v>
      </c>
      <c r="AK30" s="181">
        <v>0.38194444444444442</v>
      </c>
      <c r="AL30" s="181">
        <v>0.38680555555555557</v>
      </c>
      <c r="AM30" s="181">
        <v>0.39166666666666666</v>
      </c>
      <c r="AN30" s="181">
        <v>0.39652777777777781</v>
      </c>
      <c r="AO30" s="181">
        <v>0.40138888888888885</v>
      </c>
      <c r="AP30" s="181">
        <v>0.41111111111111115</v>
      </c>
      <c r="AQ30" s="181">
        <v>0.42083333333333334</v>
      </c>
      <c r="AR30" s="181">
        <v>0.43055555555555558</v>
      </c>
      <c r="AS30" s="181">
        <v>0.44027777777777777</v>
      </c>
      <c r="AT30" s="188">
        <v>0.44513888888888886</v>
      </c>
      <c r="AU30" s="181">
        <v>0.45</v>
      </c>
      <c r="AV30" s="181">
        <v>0.4597222222222222</v>
      </c>
      <c r="AW30" s="181">
        <v>0.4694444444444445</v>
      </c>
      <c r="AX30" s="181">
        <v>0.47916666666666669</v>
      </c>
      <c r="AY30" s="181">
        <v>0.48888888888888887</v>
      </c>
      <c r="AZ30" s="181">
        <v>0.49861111111111112</v>
      </c>
      <c r="BA30" s="181">
        <v>0.5083333333333333</v>
      </c>
      <c r="BB30" s="181">
        <v>0.5180555555555556</v>
      </c>
      <c r="BC30" s="181">
        <v>0.52777777777777779</v>
      </c>
      <c r="BD30" s="181">
        <v>0.53749999999999998</v>
      </c>
      <c r="BE30" s="181">
        <v>0.54722222222222217</v>
      </c>
      <c r="BF30" s="181">
        <v>0.55694444444444446</v>
      </c>
      <c r="BG30" s="181">
        <v>0.56666666666666665</v>
      </c>
      <c r="BH30" s="181">
        <v>0.57638888888888895</v>
      </c>
      <c r="BI30" s="181">
        <v>0.58611111111111114</v>
      </c>
      <c r="BJ30" s="181">
        <v>0.59583333333333333</v>
      </c>
      <c r="BK30" s="181">
        <v>0.60555555555555551</v>
      </c>
      <c r="BL30" s="181">
        <v>0.61527777777777781</v>
      </c>
      <c r="BM30" s="181">
        <v>0.62013888888888891</v>
      </c>
      <c r="BN30" s="181">
        <v>0.625</v>
      </c>
      <c r="BO30" s="181">
        <v>0.62986111111111109</v>
      </c>
      <c r="BP30" s="181">
        <v>0.63472222222222219</v>
      </c>
      <c r="BQ30" s="181">
        <v>0.63958333333333328</v>
      </c>
      <c r="BR30" s="181">
        <v>0.64444444444444449</v>
      </c>
      <c r="BS30" s="181">
        <v>0.64930555555555558</v>
      </c>
      <c r="BT30" s="181">
        <v>0.65416666666666667</v>
      </c>
      <c r="BU30" s="181">
        <v>0.65902777777777777</v>
      </c>
      <c r="BV30" s="181">
        <v>0.66388888888888886</v>
      </c>
      <c r="BW30" s="181">
        <v>0.66875000000000007</v>
      </c>
      <c r="BX30" s="181">
        <v>0.67361111111111116</v>
      </c>
      <c r="BY30" s="181">
        <v>0.67847222222222225</v>
      </c>
      <c r="BZ30" s="188">
        <v>0.68125000000000002</v>
      </c>
      <c r="CA30" s="181">
        <v>0.68333333333333324</v>
      </c>
      <c r="CB30" s="181">
        <v>0.68958333333333333</v>
      </c>
      <c r="CC30" s="181">
        <v>0.69444444444444453</v>
      </c>
      <c r="CD30" s="181">
        <v>0.69930555555555562</v>
      </c>
      <c r="CE30" s="181">
        <v>0.70416666666666661</v>
      </c>
      <c r="CF30" s="181">
        <v>0.7090277777777777</v>
      </c>
      <c r="CG30" s="181">
        <v>0.71388888888888891</v>
      </c>
      <c r="CH30" s="181">
        <v>0.71875</v>
      </c>
      <c r="CI30" s="181">
        <v>0.72361111111111109</v>
      </c>
      <c r="CJ30" s="181">
        <v>0.7284722222222223</v>
      </c>
      <c r="CK30" s="181">
        <v>0.7319444444444444</v>
      </c>
      <c r="CL30" s="181">
        <v>0.73611111111111116</v>
      </c>
      <c r="CM30" s="181">
        <v>0.74097222222222225</v>
      </c>
      <c r="CN30" s="181">
        <v>0.74583333333333324</v>
      </c>
      <c r="CO30" s="181">
        <v>0.75069444444444444</v>
      </c>
      <c r="CP30" s="181">
        <v>0.75555555555555554</v>
      </c>
      <c r="CQ30" s="181">
        <v>0.76041666666666663</v>
      </c>
      <c r="CR30" s="181">
        <v>0.76527777777777783</v>
      </c>
      <c r="CS30" s="181">
        <v>0.77013888888888893</v>
      </c>
      <c r="CT30" s="181">
        <v>0.77500000000000002</v>
      </c>
      <c r="CU30" s="181">
        <v>0.77986111111111101</v>
      </c>
      <c r="CV30" s="181">
        <v>0.78472222222222221</v>
      </c>
      <c r="CW30" s="181">
        <v>0.7909722222222223</v>
      </c>
      <c r="CX30" s="181">
        <v>0.79583333333333339</v>
      </c>
      <c r="CY30" s="181">
        <v>0.7993055555555556</v>
      </c>
      <c r="CZ30" s="181">
        <v>0.8041666666666667</v>
      </c>
      <c r="DA30" s="181">
        <v>0.80902777777777779</v>
      </c>
      <c r="DB30" s="181">
        <v>0.81388888888888899</v>
      </c>
      <c r="DC30" s="181">
        <v>0.82013888888888886</v>
      </c>
      <c r="DD30" s="181">
        <v>0.82500000000000007</v>
      </c>
      <c r="DE30" s="181">
        <v>0.82986111111111116</v>
      </c>
      <c r="DF30" s="181">
        <v>0.83958333333333324</v>
      </c>
      <c r="DG30" s="181">
        <v>0.84930555555555554</v>
      </c>
      <c r="DH30" s="181">
        <v>0.85902777777777783</v>
      </c>
      <c r="DI30" s="181">
        <v>0.86875000000000002</v>
      </c>
      <c r="DJ30" s="181">
        <v>0.87847222222222221</v>
      </c>
      <c r="DK30" s="181">
        <v>0.8881944444444444</v>
      </c>
      <c r="DL30" s="181">
        <v>0.8979166666666667</v>
      </c>
      <c r="DM30" s="181">
        <v>0.90763888888888899</v>
      </c>
      <c r="DN30" s="181">
        <v>0.91736111111111107</v>
      </c>
      <c r="DO30" s="181">
        <v>0.93680555555555556</v>
      </c>
      <c r="DP30" s="173"/>
      <c r="DQ30" s="173"/>
      <c r="DR30" s="173"/>
      <c r="DS30" s="173"/>
      <c r="DT30" s="173"/>
      <c r="DU30" s="173"/>
    </row>
    <row r="31" spans="1:125" ht="16.8" customHeight="1" x14ac:dyDescent="0.25">
      <c r="A31" s="171"/>
      <c r="B31" s="179" t="s">
        <v>46</v>
      </c>
      <c r="C31" s="180" t="s">
        <v>142</v>
      </c>
      <c r="D31" s="181">
        <v>0.23124999999999998</v>
      </c>
      <c r="E31" s="181">
        <v>0.24097222222222223</v>
      </c>
      <c r="F31" s="181">
        <v>0.24583333333333335</v>
      </c>
      <c r="G31" s="181">
        <v>0.25069444444444444</v>
      </c>
      <c r="H31" s="181">
        <v>0.25555555555555559</v>
      </c>
      <c r="I31" s="181">
        <v>0.26041666666666669</v>
      </c>
      <c r="J31" s="181">
        <v>0.26527777777777778</v>
      </c>
      <c r="K31" s="181">
        <v>0.27013888888888887</v>
      </c>
      <c r="L31" s="181">
        <v>0.27499999999999997</v>
      </c>
      <c r="M31" s="181">
        <v>0.27986111111111112</v>
      </c>
      <c r="N31" s="181">
        <v>0.28472222222222221</v>
      </c>
      <c r="O31" s="181">
        <v>0.28958333333333336</v>
      </c>
      <c r="P31" s="181">
        <v>0.29444444444444445</v>
      </c>
      <c r="Q31" s="181">
        <v>0.29930555555555555</v>
      </c>
      <c r="R31" s="181">
        <v>0.30416666666666664</v>
      </c>
      <c r="S31" s="181">
        <v>0.30902777777777779</v>
      </c>
      <c r="T31" s="181">
        <v>0.31388888888888888</v>
      </c>
      <c r="U31" s="181">
        <v>0.31875000000000003</v>
      </c>
      <c r="V31" s="188">
        <v>0.32083333333333336</v>
      </c>
      <c r="W31" s="181">
        <v>0.32361111111111113</v>
      </c>
      <c r="X31" s="181">
        <v>0.32847222222222222</v>
      </c>
      <c r="Y31" s="181">
        <v>0.33124999999999999</v>
      </c>
      <c r="Z31" s="181">
        <v>0.33333333333333331</v>
      </c>
      <c r="AA31" s="181">
        <v>0.33819444444444446</v>
      </c>
      <c r="AB31" s="181">
        <v>0.3430555555555555</v>
      </c>
      <c r="AC31" s="181">
        <v>0.34930555555555554</v>
      </c>
      <c r="AD31" s="181">
        <v>0.35416666666666669</v>
      </c>
      <c r="AE31" s="181">
        <v>0.35902777777777778</v>
      </c>
      <c r="AF31" s="181">
        <v>0.36180555555555555</v>
      </c>
      <c r="AG31" s="181">
        <v>0.36388888888888887</v>
      </c>
      <c r="AH31" s="181">
        <v>0.36874999999999997</v>
      </c>
      <c r="AI31" s="181">
        <v>0.37361111111111112</v>
      </c>
      <c r="AJ31" s="181">
        <v>0.37847222222222227</v>
      </c>
      <c r="AK31" s="181">
        <v>0.3833333333333333</v>
      </c>
      <c r="AL31" s="181">
        <v>0.38819444444444445</v>
      </c>
      <c r="AM31" s="181">
        <v>0.39305555555555555</v>
      </c>
      <c r="AN31" s="181">
        <v>0.3979166666666667</v>
      </c>
      <c r="AO31" s="181">
        <v>0.40277777777777773</v>
      </c>
      <c r="AP31" s="181">
        <v>0.41250000000000003</v>
      </c>
      <c r="AQ31" s="181">
        <v>0.42222222222222222</v>
      </c>
      <c r="AR31" s="181">
        <v>0.43194444444444446</v>
      </c>
      <c r="AS31" s="181">
        <v>0.44166666666666665</v>
      </c>
      <c r="AT31" s="188">
        <v>0.44652777777777775</v>
      </c>
      <c r="AU31" s="181">
        <v>0.4513888888888889</v>
      </c>
      <c r="AV31" s="181">
        <v>0.46111111111111108</v>
      </c>
      <c r="AW31" s="181">
        <v>0.47083333333333338</v>
      </c>
      <c r="AX31" s="181">
        <v>0.48055555555555557</v>
      </c>
      <c r="AY31" s="181">
        <v>0.49027777777777781</v>
      </c>
      <c r="AZ31" s="181">
        <v>0.5</v>
      </c>
      <c r="BA31" s="181">
        <v>0.50972222222222219</v>
      </c>
      <c r="BB31" s="181">
        <v>0.51944444444444449</v>
      </c>
      <c r="BC31" s="181">
        <v>0.52916666666666667</v>
      </c>
      <c r="BD31" s="181">
        <v>0.53888888888888886</v>
      </c>
      <c r="BE31" s="181">
        <v>0.54861111111111105</v>
      </c>
      <c r="BF31" s="181">
        <v>0.55833333333333335</v>
      </c>
      <c r="BG31" s="181">
        <v>0.56805555555555554</v>
      </c>
      <c r="BH31" s="181">
        <v>0.57777777777777783</v>
      </c>
      <c r="BI31" s="181">
        <v>0.58750000000000002</v>
      </c>
      <c r="BJ31" s="181">
        <v>0.59722222222222221</v>
      </c>
      <c r="BK31" s="181">
        <v>0.6069444444444444</v>
      </c>
      <c r="BL31" s="181">
        <v>0.6166666666666667</v>
      </c>
      <c r="BM31" s="181">
        <v>0.62152777777777779</v>
      </c>
      <c r="BN31" s="181">
        <v>0.62638888888888888</v>
      </c>
      <c r="BO31" s="181">
        <v>0.63124999999999998</v>
      </c>
      <c r="BP31" s="181">
        <v>0.63611111111111118</v>
      </c>
      <c r="BQ31" s="181">
        <v>0.64097222222222217</v>
      </c>
      <c r="BR31" s="181">
        <v>0.64583333333333337</v>
      </c>
      <c r="BS31" s="181">
        <v>0.65069444444444446</v>
      </c>
      <c r="BT31" s="181">
        <v>0.65555555555555556</v>
      </c>
      <c r="BU31" s="181">
        <v>0.66041666666666665</v>
      </c>
      <c r="BV31" s="181">
        <v>0.66527777777777775</v>
      </c>
      <c r="BW31" s="181">
        <v>0.67013888888888884</v>
      </c>
      <c r="BX31" s="181">
        <v>0.67499999999999993</v>
      </c>
      <c r="BY31" s="181">
        <v>0.67986111111111114</v>
      </c>
      <c r="BZ31" s="188">
        <v>0.68263888888888891</v>
      </c>
      <c r="CA31" s="181">
        <v>0.68472222222222223</v>
      </c>
      <c r="CB31" s="181">
        <v>0.69097222222222221</v>
      </c>
      <c r="CC31" s="181">
        <v>0.6958333333333333</v>
      </c>
      <c r="CD31" s="181">
        <v>0.7006944444444444</v>
      </c>
      <c r="CE31" s="181">
        <v>0.7055555555555556</v>
      </c>
      <c r="CF31" s="181">
        <v>0.7104166666666667</v>
      </c>
      <c r="CG31" s="181">
        <v>0.71527777777777779</v>
      </c>
      <c r="CH31" s="181">
        <v>0.72013888888888899</v>
      </c>
      <c r="CI31" s="181">
        <v>0.72499999999999998</v>
      </c>
      <c r="CJ31" s="181">
        <v>0.72986111111111107</v>
      </c>
      <c r="CK31" s="181">
        <v>0.73333333333333339</v>
      </c>
      <c r="CL31" s="181">
        <v>0.73749999999999993</v>
      </c>
      <c r="CM31" s="181">
        <v>0.74236111111111114</v>
      </c>
      <c r="CN31" s="181">
        <v>0.74722222222222223</v>
      </c>
      <c r="CO31" s="181">
        <v>0.75208333333333333</v>
      </c>
      <c r="CP31" s="181">
        <v>0.75694444444444453</v>
      </c>
      <c r="CQ31" s="181">
        <v>0.76180555555555562</v>
      </c>
      <c r="CR31" s="181">
        <v>0.76666666666666661</v>
      </c>
      <c r="CS31" s="181">
        <v>0.7715277777777777</v>
      </c>
      <c r="CT31" s="181">
        <v>0.77638888888888891</v>
      </c>
      <c r="CU31" s="181">
        <v>0.78125</v>
      </c>
      <c r="CV31" s="181">
        <v>0.78611111111111109</v>
      </c>
      <c r="CW31" s="181">
        <v>0.79236111111111107</v>
      </c>
      <c r="CX31" s="181">
        <v>0.79722222222222217</v>
      </c>
      <c r="CY31" s="181">
        <v>0.80069444444444438</v>
      </c>
      <c r="CZ31" s="181">
        <v>0.80555555555555547</v>
      </c>
      <c r="DA31" s="181">
        <v>0.81041666666666667</v>
      </c>
      <c r="DB31" s="181">
        <v>0.81527777777777777</v>
      </c>
      <c r="DC31" s="181">
        <v>0.82152777777777775</v>
      </c>
      <c r="DD31" s="181">
        <v>0.82638888888888884</v>
      </c>
      <c r="DE31" s="181">
        <v>0.83124999999999993</v>
      </c>
      <c r="DF31" s="181">
        <v>0.84097222222222223</v>
      </c>
      <c r="DG31" s="181">
        <v>0.85069444444444453</v>
      </c>
      <c r="DH31" s="181">
        <v>0.86041666666666661</v>
      </c>
      <c r="DI31" s="181">
        <v>0.87013888888888891</v>
      </c>
      <c r="DJ31" s="181">
        <v>0.87986111111111109</v>
      </c>
      <c r="DK31" s="181">
        <v>0.88958333333333339</v>
      </c>
      <c r="DL31" s="181">
        <v>0.89930555555555547</v>
      </c>
      <c r="DM31" s="181">
        <v>0.90902777777777777</v>
      </c>
      <c r="DN31" s="181">
        <v>0.91875000000000007</v>
      </c>
      <c r="DO31" s="181">
        <v>0.93819444444444444</v>
      </c>
      <c r="DP31" s="171"/>
      <c r="DQ31" s="173"/>
      <c r="DR31" s="173"/>
      <c r="DS31" s="173"/>
      <c r="DT31" s="173"/>
      <c r="DU31" s="173"/>
    </row>
    <row r="32" spans="1:125" ht="18" customHeight="1" x14ac:dyDescent="0.25">
      <c r="A32" s="171"/>
      <c r="B32" s="182" t="s">
        <v>33</v>
      </c>
      <c r="C32" s="183" t="s">
        <v>142</v>
      </c>
      <c r="D32" s="184">
        <v>0.23402777777777781</v>
      </c>
      <c r="E32" s="184">
        <v>0.24374999999999999</v>
      </c>
      <c r="F32" s="184">
        <v>0.24861111111111112</v>
      </c>
      <c r="G32" s="184">
        <v>0.25347222222222221</v>
      </c>
      <c r="H32" s="184">
        <v>0.25833333333333336</v>
      </c>
      <c r="I32" s="184">
        <v>0.26319444444444445</v>
      </c>
      <c r="J32" s="184">
        <v>0.26805555555555555</v>
      </c>
      <c r="K32" s="184">
        <v>0.27291666666666664</v>
      </c>
      <c r="L32" s="184">
        <v>0.27777777777777779</v>
      </c>
      <c r="M32" s="184">
        <v>0.28263888888888888</v>
      </c>
      <c r="N32" s="184">
        <v>0.28750000000000003</v>
      </c>
      <c r="O32" s="184">
        <v>0.29236111111111113</v>
      </c>
      <c r="P32" s="184">
        <v>0.29722222222222222</v>
      </c>
      <c r="Q32" s="184">
        <v>0.30208333333333331</v>
      </c>
      <c r="R32" s="184">
        <v>0.30694444444444441</v>
      </c>
      <c r="S32" s="184">
        <v>0.31180555555555556</v>
      </c>
      <c r="T32" s="184">
        <v>0.31666666666666665</v>
      </c>
      <c r="U32" s="184">
        <v>0.3215277777777778</v>
      </c>
      <c r="V32" s="185">
        <v>0.32361111111111113</v>
      </c>
      <c r="W32" s="184">
        <v>0.3263888888888889</v>
      </c>
      <c r="X32" s="184">
        <v>0.33124999999999999</v>
      </c>
      <c r="Y32" s="184">
        <v>0.33402777777777776</v>
      </c>
      <c r="Z32" s="184">
        <v>0.33611111111111108</v>
      </c>
      <c r="AA32" s="184">
        <v>0.34097222222222223</v>
      </c>
      <c r="AB32" s="184">
        <v>0.34583333333333338</v>
      </c>
      <c r="AC32" s="184">
        <v>0.3520833333333333</v>
      </c>
      <c r="AD32" s="184">
        <v>0.35694444444444445</v>
      </c>
      <c r="AE32" s="184">
        <v>0.36180555555555555</v>
      </c>
      <c r="AF32" s="184">
        <v>0.36458333333333331</v>
      </c>
      <c r="AG32" s="184">
        <v>0.3666666666666667</v>
      </c>
      <c r="AH32" s="184">
        <v>0.37152777777777773</v>
      </c>
      <c r="AI32" s="184">
        <v>0.37638888888888888</v>
      </c>
      <c r="AJ32" s="184">
        <v>0.38125000000000003</v>
      </c>
      <c r="AK32" s="184">
        <v>0.38611111111111113</v>
      </c>
      <c r="AL32" s="184">
        <v>0.39097222222222222</v>
      </c>
      <c r="AM32" s="184">
        <v>0.39583333333333331</v>
      </c>
      <c r="AN32" s="184">
        <v>0.40069444444444446</v>
      </c>
      <c r="AO32" s="184">
        <v>0.4055555555555555</v>
      </c>
      <c r="AP32" s="184">
        <v>0.4152777777777778</v>
      </c>
      <c r="AQ32" s="184">
        <v>0.42499999999999999</v>
      </c>
      <c r="AR32" s="184">
        <v>0.43472222222222223</v>
      </c>
      <c r="AS32" s="184">
        <v>0.44444444444444442</v>
      </c>
      <c r="AT32" s="185">
        <v>0.44930555555555551</v>
      </c>
      <c r="AU32" s="184">
        <v>0.45416666666666666</v>
      </c>
      <c r="AV32" s="184">
        <v>0.46388888888888885</v>
      </c>
      <c r="AW32" s="184">
        <v>0.47361111111111115</v>
      </c>
      <c r="AX32" s="184">
        <v>0.48333333333333334</v>
      </c>
      <c r="AY32" s="184">
        <v>0.49305555555555558</v>
      </c>
      <c r="AZ32" s="184">
        <v>0.50277777777777777</v>
      </c>
      <c r="BA32" s="184">
        <v>0.51250000000000007</v>
      </c>
      <c r="BB32" s="184">
        <v>0.52222222222222225</v>
      </c>
      <c r="BC32" s="184">
        <v>0.53194444444444444</v>
      </c>
      <c r="BD32" s="184">
        <v>0.54166666666666663</v>
      </c>
      <c r="BE32" s="184">
        <v>0.55138888888888882</v>
      </c>
      <c r="BF32" s="184">
        <v>0.56111111111111112</v>
      </c>
      <c r="BG32" s="184">
        <v>0.5708333333333333</v>
      </c>
      <c r="BH32" s="184">
        <v>0.5805555555555556</v>
      </c>
      <c r="BI32" s="184">
        <v>0.59027777777777779</v>
      </c>
      <c r="BJ32" s="184">
        <v>0.6</v>
      </c>
      <c r="BK32" s="184">
        <v>0.60972222222222217</v>
      </c>
      <c r="BL32" s="184">
        <v>0.61944444444444446</v>
      </c>
      <c r="BM32" s="184">
        <v>0.62430555555555556</v>
      </c>
      <c r="BN32" s="184">
        <v>0.62916666666666665</v>
      </c>
      <c r="BO32" s="184">
        <v>0.63402777777777775</v>
      </c>
      <c r="BP32" s="184">
        <v>0.63888888888888895</v>
      </c>
      <c r="BQ32" s="184">
        <v>0.64374999999999993</v>
      </c>
      <c r="BR32" s="184">
        <v>0.64861111111111114</v>
      </c>
      <c r="BS32" s="184">
        <v>0.65347222222222223</v>
      </c>
      <c r="BT32" s="184">
        <v>0.65833333333333333</v>
      </c>
      <c r="BU32" s="184">
        <v>0.66319444444444442</v>
      </c>
      <c r="BV32" s="184">
        <v>0.66805555555555562</v>
      </c>
      <c r="BW32" s="184">
        <v>0.67291666666666661</v>
      </c>
      <c r="BX32" s="184">
        <v>0.6777777777777777</v>
      </c>
      <c r="BY32" s="184">
        <v>0.68263888888888891</v>
      </c>
      <c r="BZ32" s="185">
        <v>0.68541666666666667</v>
      </c>
      <c r="CA32" s="184">
        <v>0.6875</v>
      </c>
      <c r="CB32" s="184">
        <v>0.69374999999999998</v>
      </c>
      <c r="CC32" s="184">
        <v>0.69861111111111107</v>
      </c>
      <c r="CD32" s="184">
        <v>0.70347222222222217</v>
      </c>
      <c r="CE32" s="184">
        <v>0.70833333333333337</v>
      </c>
      <c r="CF32" s="184">
        <v>0.71319444444444446</v>
      </c>
      <c r="CG32" s="184">
        <v>0.71805555555555556</v>
      </c>
      <c r="CH32" s="184">
        <v>0.72291666666666676</v>
      </c>
      <c r="CI32" s="184">
        <v>0.72777777777777775</v>
      </c>
      <c r="CJ32" s="184">
        <v>0.73263888888888884</v>
      </c>
      <c r="CK32" s="184">
        <v>0.73611111111111116</v>
      </c>
      <c r="CL32" s="184">
        <v>0.7402777777777777</v>
      </c>
      <c r="CM32" s="184">
        <v>0.74513888888888891</v>
      </c>
      <c r="CN32" s="184">
        <v>0.75</v>
      </c>
      <c r="CO32" s="184">
        <v>0.75486111111111109</v>
      </c>
      <c r="CP32" s="184">
        <v>0.7597222222222223</v>
      </c>
      <c r="CQ32" s="184">
        <v>0.76458333333333339</v>
      </c>
      <c r="CR32" s="184">
        <v>0.76944444444444438</v>
      </c>
      <c r="CS32" s="184">
        <v>0.77430555555555547</v>
      </c>
      <c r="CT32" s="184">
        <v>0.77916666666666667</v>
      </c>
      <c r="CU32" s="184">
        <v>0.78402777777777777</v>
      </c>
      <c r="CV32" s="184">
        <v>0.78888888888888886</v>
      </c>
      <c r="CW32" s="184">
        <v>0.79513888888888884</v>
      </c>
      <c r="CX32" s="184">
        <v>0.79999999999999993</v>
      </c>
      <c r="CY32" s="184">
        <v>0.80347222222222225</v>
      </c>
      <c r="CZ32" s="184">
        <v>0.80833333333333324</v>
      </c>
      <c r="DA32" s="184">
        <v>0.81319444444444444</v>
      </c>
      <c r="DB32" s="184">
        <v>0.81805555555555554</v>
      </c>
      <c r="DC32" s="184">
        <v>0.82430555555555562</v>
      </c>
      <c r="DD32" s="184">
        <v>0.82916666666666661</v>
      </c>
      <c r="DE32" s="184">
        <v>0.8340277777777777</v>
      </c>
      <c r="DF32" s="184">
        <v>0.84375</v>
      </c>
      <c r="DG32" s="184">
        <v>0.8534722222222223</v>
      </c>
      <c r="DH32" s="184">
        <v>0.86319444444444438</v>
      </c>
      <c r="DI32" s="184">
        <v>0.87291666666666667</v>
      </c>
      <c r="DJ32" s="184">
        <v>0.88263888888888886</v>
      </c>
      <c r="DK32" s="184">
        <v>0.89236111111111116</v>
      </c>
      <c r="DL32" s="184">
        <v>0.90208333333333324</v>
      </c>
      <c r="DM32" s="184">
        <v>0.91180555555555554</v>
      </c>
      <c r="DN32" s="184">
        <v>0.92152777777777783</v>
      </c>
      <c r="DO32" s="184">
        <v>0.94097222222222221</v>
      </c>
      <c r="DP32" s="171"/>
      <c r="DQ32" s="173"/>
      <c r="DR32" s="173"/>
      <c r="DS32" s="173"/>
      <c r="DT32" s="173"/>
      <c r="DU32" s="173"/>
    </row>
    <row r="33" spans="1:138" ht="18" customHeight="1" x14ac:dyDescent="0.25">
      <c r="A33" s="176"/>
      <c r="B33" s="179" t="s">
        <v>86</v>
      </c>
      <c r="C33" s="180" t="s">
        <v>142</v>
      </c>
      <c r="D33" s="181">
        <v>0.23541666666666669</v>
      </c>
      <c r="E33" s="181">
        <v>0.24513888888888888</v>
      </c>
      <c r="F33" s="181">
        <v>0.25</v>
      </c>
      <c r="G33" s="181">
        <v>0.25486111111111109</v>
      </c>
      <c r="H33" s="181">
        <v>0.25972222222222224</v>
      </c>
      <c r="I33" s="181">
        <v>0.26458333333333334</v>
      </c>
      <c r="J33" s="181">
        <v>0.26944444444444443</v>
      </c>
      <c r="K33" s="181">
        <v>0.27430555555555552</v>
      </c>
      <c r="L33" s="181">
        <v>0.27916666666666667</v>
      </c>
      <c r="M33" s="181">
        <v>0.28402777777777777</v>
      </c>
      <c r="N33" s="181">
        <v>0.28888888888888892</v>
      </c>
      <c r="O33" s="181">
        <v>0.29375000000000001</v>
      </c>
      <c r="P33" s="181">
        <v>0.2986111111111111</v>
      </c>
      <c r="Q33" s="181">
        <v>0.3034722222222222</v>
      </c>
      <c r="R33" s="181">
        <v>0.30833333333333335</v>
      </c>
      <c r="S33" s="181">
        <v>0.31319444444444444</v>
      </c>
      <c r="T33" s="181">
        <v>0.31805555555555554</v>
      </c>
      <c r="U33" s="181">
        <v>0.32291666666666669</v>
      </c>
      <c r="V33" s="188">
        <v>0.32500000000000001</v>
      </c>
      <c r="W33" s="181">
        <v>0.32777777777777778</v>
      </c>
      <c r="X33" s="181">
        <v>0.33263888888888887</v>
      </c>
      <c r="Y33" s="181">
        <v>0.33541666666666664</v>
      </c>
      <c r="Z33" s="181">
        <v>0.33749999999999997</v>
      </c>
      <c r="AA33" s="181">
        <v>0.34236111111111112</v>
      </c>
      <c r="AB33" s="181">
        <v>0.34722222222222227</v>
      </c>
      <c r="AC33" s="181">
        <v>0.35347222222222219</v>
      </c>
      <c r="AD33" s="181">
        <v>0.35833333333333334</v>
      </c>
      <c r="AE33" s="181">
        <v>0.36319444444444443</v>
      </c>
      <c r="AF33" s="181">
        <v>0.3659722222222222</v>
      </c>
      <c r="AG33" s="181">
        <v>0.36805555555555558</v>
      </c>
      <c r="AH33" s="181">
        <v>0.37291666666666662</v>
      </c>
      <c r="AI33" s="181">
        <v>0.37777777777777777</v>
      </c>
      <c r="AJ33" s="181">
        <v>0.38263888888888892</v>
      </c>
      <c r="AK33" s="181">
        <v>0.38750000000000001</v>
      </c>
      <c r="AL33" s="181">
        <v>0.3923611111111111</v>
      </c>
      <c r="AM33" s="181">
        <v>0.3972222222222222</v>
      </c>
      <c r="AN33" s="181">
        <v>0.40208333333333335</v>
      </c>
      <c r="AO33" s="181">
        <v>0.4069444444444445</v>
      </c>
      <c r="AP33" s="181">
        <v>0.41666666666666669</v>
      </c>
      <c r="AQ33" s="181">
        <v>0.42638888888888887</v>
      </c>
      <c r="AR33" s="181">
        <v>0.43611111111111112</v>
      </c>
      <c r="AS33" s="181">
        <v>0.4458333333333333</v>
      </c>
      <c r="AT33" s="188">
        <v>0.4506944444444444</v>
      </c>
      <c r="AU33" s="181">
        <v>0.45555555555555555</v>
      </c>
      <c r="AV33" s="181">
        <v>0.46527777777777773</v>
      </c>
      <c r="AW33" s="181">
        <v>0.47500000000000003</v>
      </c>
      <c r="AX33" s="181">
        <v>0.48472222222222222</v>
      </c>
      <c r="AY33" s="181">
        <v>0.49444444444444446</v>
      </c>
      <c r="AZ33" s="181">
        <v>0.50416666666666665</v>
      </c>
      <c r="BA33" s="181">
        <v>0.51388888888888895</v>
      </c>
      <c r="BB33" s="181">
        <v>0.52361111111111114</v>
      </c>
      <c r="BC33" s="181">
        <v>0.53333333333333333</v>
      </c>
      <c r="BD33" s="181">
        <v>0.54305555555555551</v>
      </c>
      <c r="BE33" s="181">
        <v>0.55277777777777781</v>
      </c>
      <c r="BF33" s="181">
        <v>0.5625</v>
      </c>
      <c r="BG33" s="181">
        <v>0.57222222222222219</v>
      </c>
      <c r="BH33" s="181">
        <v>0.58194444444444449</v>
      </c>
      <c r="BI33" s="181">
        <v>0.59166666666666667</v>
      </c>
      <c r="BJ33" s="181">
        <v>0.60138888888888886</v>
      </c>
      <c r="BK33" s="181">
        <v>0.61111111111111105</v>
      </c>
      <c r="BL33" s="181">
        <v>0.62083333333333335</v>
      </c>
      <c r="BM33" s="181">
        <v>0.62569444444444444</v>
      </c>
      <c r="BN33" s="181">
        <v>0.63055555555555554</v>
      </c>
      <c r="BO33" s="181">
        <v>0.63541666666666663</v>
      </c>
      <c r="BP33" s="181">
        <v>0.64027777777777783</v>
      </c>
      <c r="BQ33" s="181">
        <v>0.64513888888888882</v>
      </c>
      <c r="BR33" s="181">
        <v>0.65</v>
      </c>
      <c r="BS33" s="181">
        <v>0.65486111111111112</v>
      </c>
      <c r="BT33" s="181">
        <v>0.65972222222222221</v>
      </c>
      <c r="BU33" s="181">
        <v>0.6645833333333333</v>
      </c>
      <c r="BV33" s="181">
        <v>0.6694444444444444</v>
      </c>
      <c r="BW33" s="181">
        <v>0.6743055555555556</v>
      </c>
      <c r="BX33" s="181">
        <v>0.6791666666666667</v>
      </c>
      <c r="BY33" s="181">
        <v>0.68402777777777779</v>
      </c>
      <c r="BZ33" s="188">
        <v>0.68680555555555556</v>
      </c>
      <c r="CA33" s="181">
        <v>0.68888888888888899</v>
      </c>
      <c r="CB33" s="181">
        <v>0.69513888888888886</v>
      </c>
      <c r="CC33" s="181">
        <v>0.70000000000000007</v>
      </c>
      <c r="CD33" s="181">
        <v>0.70486111111111116</v>
      </c>
      <c r="CE33" s="181">
        <v>0.70972222222222225</v>
      </c>
      <c r="CF33" s="181">
        <v>0.71458333333333324</v>
      </c>
      <c r="CG33" s="181">
        <v>0.71944444444444444</v>
      </c>
      <c r="CH33" s="181">
        <v>0.72430555555555554</v>
      </c>
      <c r="CI33" s="181">
        <v>0.72916666666666663</v>
      </c>
      <c r="CJ33" s="181">
        <v>0.73402777777777783</v>
      </c>
      <c r="CK33" s="181">
        <v>0.73749999999999993</v>
      </c>
      <c r="CL33" s="181">
        <v>0.7416666666666667</v>
      </c>
      <c r="CM33" s="181">
        <v>0.74652777777777779</v>
      </c>
      <c r="CN33" s="181">
        <v>0.75138888888888899</v>
      </c>
      <c r="CO33" s="181">
        <v>0.75624999999999998</v>
      </c>
      <c r="CP33" s="181">
        <v>0.76111111111111107</v>
      </c>
      <c r="CQ33" s="181">
        <v>0.76597222222222217</v>
      </c>
      <c r="CR33" s="181">
        <v>0.77083333333333337</v>
      </c>
      <c r="CS33" s="181">
        <v>0.77569444444444446</v>
      </c>
      <c r="CT33" s="181">
        <v>0.78055555555555556</v>
      </c>
      <c r="CU33" s="181">
        <v>0.78541666666666676</v>
      </c>
      <c r="CV33" s="181">
        <v>0.79027777777777775</v>
      </c>
      <c r="CW33" s="181">
        <v>0.79652777777777783</v>
      </c>
      <c r="CX33" s="181">
        <v>0.80138888888888893</v>
      </c>
      <c r="CY33" s="181">
        <v>0.80486111111111114</v>
      </c>
      <c r="CZ33" s="181">
        <v>0.80972222222222223</v>
      </c>
      <c r="DA33" s="181">
        <v>0.81458333333333333</v>
      </c>
      <c r="DB33" s="181">
        <v>0.81944444444444453</v>
      </c>
      <c r="DC33" s="181">
        <v>0.8256944444444444</v>
      </c>
      <c r="DD33" s="181">
        <v>0.8305555555555556</v>
      </c>
      <c r="DE33" s="181">
        <v>0.8354166666666667</v>
      </c>
      <c r="DF33" s="181">
        <v>0.84513888888888899</v>
      </c>
      <c r="DG33" s="181">
        <v>0.85486111111111107</v>
      </c>
      <c r="DH33" s="181">
        <v>0.86458333333333337</v>
      </c>
      <c r="DI33" s="181">
        <v>0.87430555555555556</v>
      </c>
      <c r="DJ33" s="181">
        <v>0.88402777777777775</v>
      </c>
      <c r="DK33" s="181">
        <v>0.89374999999999993</v>
      </c>
      <c r="DL33" s="181">
        <v>0.90347222222222223</v>
      </c>
      <c r="DM33" s="181">
        <v>0.91319444444444453</v>
      </c>
      <c r="DN33" s="181">
        <v>0.92291666666666661</v>
      </c>
      <c r="DO33" s="181">
        <v>0.94236111111111109</v>
      </c>
      <c r="DQ33" s="173"/>
      <c r="DR33" s="173"/>
      <c r="DS33" s="173"/>
      <c r="DT33" s="173"/>
      <c r="DU33" s="173"/>
    </row>
    <row r="34" spans="1:138" s="186" customFormat="1" ht="18" customHeight="1" x14ac:dyDescent="0.25">
      <c r="A34" s="176"/>
      <c r="B34" s="179" t="s">
        <v>90</v>
      </c>
      <c r="C34" s="180" t="s">
        <v>142</v>
      </c>
      <c r="D34" s="181">
        <v>0.23611111111111113</v>
      </c>
      <c r="E34" s="181">
        <v>0.24583333333333335</v>
      </c>
      <c r="F34" s="181">
        <v>0.25069444444444444</v>
      </c>
      <c r="G34" s="181">
        <v>0.25555555555555559</v>
      </c>
      <c r="H34" s="181">
        <v>0.26041666666666669</v>
      </c>
      <c r="I34" s="181">
        <v>0.26527777777777778</v>
      </c>
      <c r="J34" s="181">
        <v>0.27013888888888887</v>
      </c>
      <c r="K34" s="181">
        <v>0.27499999999999997</v>
      </c>
      <c r="L34" s="181">
        <v>0.27986111111111112</v>
      </c>
      <c r="M34" s="181">
        <v>0.28472222222222221</v>
      </c>
      <c r="N34" s="181">
        <v>0.28958333333333336</v>
      </c>
      <c r="O34" s="181">
        <v>0.29444444444444445</v>
      </c>
      <c r="P34" s="181">
        <v>0.29930555555555555</v>
      </c>
      <c r="Q34" s="181">
        <v>0.30416666666666664</v>
      </c>
      <c r="R34" s="181">
        <v>0.30902777777777779</v>
      </c>
      <c r="S34" s="181">
        <v>0.31388888888888888</v>
      </c>
      <c r="T34" s="181">
        <v>0.31875000000000003</v>
      </c>
      <c r="U34" s="181">
        <v>0.32361111111111113</v>
      </c>
      <c r="V34" s="188">
        <v>0.32569444444444445</v>
      </c>
      <c r="W34" s="181">
        <v>0.32847222222222222</v>
      </c>
      <c r="X34" s="181">
        <v>0.33333333333333331</v>
      </c>
      <c r="Y34" s="181">
        <v>0.33611111111111108</v>
      </c>
      <c r="Z34" s="181">
        <v>0.33819444444444446</v>
      </c>
      <c r="AA34" s="181">
        <v>0.3430555555555555</v>
      </c>
      <c r="AB34" s="181">
        <v>0.34791666666666665</v>
      </c>
      <c r="AC34" s="181">
        <v>0.35416666666666669</v>
      </c>
      <c r="AD34" s="181">
        <v>0.35902777777777778</v>
      </c>
      <c r="AE34" s="181">
        <v>0.36388888888888887</v>
      </c>
      <c r="AF34" s="181">
        <v>0.3666666666666667</v>
      </c>
      <c r="AG34" s="181">
        <v>0.36874999999999997</v>
      </c>
      <c r="AH34" s="181">
        <v>0.37361111111111112</v>
      </c>
      <c r="AI34" s="181">
        <v>0.37847222222222227</v>
      </c>
      <c r="AJ34" s="181">
        <v>0.3833333333333333</v>
      </c>
      <c r="AK34" s="181">
        <v>0.38819444444444445</v>
      </c>
      <c r="AL34" s="181">
        <v>0.39305555555555555</v>
      </c>
      <c r="AM34" s="181">
        <v>0.3979166666666667</v>
      </c>
      <c r="AN34" s="181">
        <v>0.40277777777777773</v>
      </c>
      <c r="AO34" s="181">
        <v>0.40763888888888888</v>
      </c>
      <c r="AP34" s="181">
        <v>0.41736111111111113</v>
      </c>
      <c r="AQ34" s="181">
        <v>0.42708333333333331</v>
      </c>
      <c r="AR34" s="181">
        <v>0.4368055555555555</v>
      </c>
      <c r="AS34" s="181">
        <v>0.4465277777777778</v>
      </c>
      <c r="AT34" s="188">
        <v>0.4513888888888889</v>
      </c>
      <c r="AU34" s="181">
        <v>0.45624999999999999</v>
      </c>
      <c r="AV34" s="181">
        <v>0.46597222222222223</v>
      </c>
      <c r="AW34" s="181">
        <v>0.47569444444444442</v>
      </c>
      <c r="AX34" s="181">
        <v>0.48541666666666666</v>
      </c>
      <c r="AY34" s="181">
        <v>0.49513888888888885</v>
      </c>
      <c r="AZ34" s="181">
        <v>0.50486111111111109</v>
      </c>
      <c r="BA34" s="181">
        <v>0.51458333333333328</v>
      </c>
      <c r="BB34" s="181">
        <v>0.52430555555555558</v>
      </c>
      <c r="BC34" s="181">
        <v>0.53402777777777777</v>
      </c>
      <c r="BD34" s="181">
        <v>0.54375000000000007</v>
      </c>
      <c r="BE34" s="181">
        <v>0.55347222222222225</v>
      </c>
      <c r="BF34" s="181">
        <v>0.56319444444444444</v>
      </c>
      <c r="BG34" s="181">
        <v>0.57291666666666663</v>
      </c>
      <c r="BH34" s="181">
        <v>0.58263888888888882</v>
      </c>
      <c r="BI34" s="181">
        <v>0.59236111111111112</v>
      </c>
      <c r="BJ34" s="181">
        <v>0.6020833333333333</v>
      </c>
      <c r="BK34" s="181">
        <v>0.6118055555555556</v>
      </c>
      <c r="BL34" s="181">
        <v>0.62152777777777779</v>
      </c>
      <c r="BM34" s="181">
        <v>0.62638888888888888</v>
      </c>
      <c r="BN34" s="181">
        <v>0.63124999999999998</v>
      </c>
      <c r="BO34" s="181">
        <v>0.63611111111111118</v>
      </c>
      <c r="BP34" s="181">
        <v>0.64097222222222217</v>
      </c>
      <c r="BQ34" s="181">
        <v>0.64583333333333337</v>
      </c>
      <c r="BR34" s="181">
        <v>0.65069444444444446</v>
      </c>
      <c r="BS34" s="181">
        <v>0.65555555555555556</v>
      </c>
      <c r="BT34" s="181">
        <v>0.66041666666666665</v>
      </c>
      <c r="BU34" s="181">
        <v>0.66527777777777775</v>
      </c>
      <c r="BV34" s="181">
        <v>0.67013888888888884</v>
      </c>
      <c r="BW34" s="181">
        <v>0.67499999999999993</v>
      </c>
      <c r="BX34" s="181">
        <v>0.67986111111111114</v>
      </c>
      <c r="BY34" s="181">
        <v>0.68472222222222223</v>
      </c>
      <c r="BZ34" s="188">
        <v>0.6875</v>
      </c>
      <c r="CA34" s="181">
        <v>0.68958333333333333</v>
      </c>
      <c r="CB34" s="181">
        <v>0.6958333333333333</v>
      </c>
      <c r="CC34" s="181">
        <v>0.7006944444444444</v>
      </c>
      <c r="CD34" s="181">
        <v>0.7055555555555556</v>
      </c>
      <c r="CE34" s="181">
        <v>0.7104166666666667</v>
      </c>
      <c r="CF34" s="181">
        <v>0.71527777777777779</v>
      </c>
      <c r="CG34" s="181">
        <v>0.72013888888888899</v>
      </c>
      <c r="CH34" s="181">
        <v>0.72499999999999998</v>
      </c>
      <c r="CI34" s="181">
        <v>0.72986111111111107</v>
      </c>
      <c r="CJ34" s="181">
        <v>0.73472222222222217</v>
      </c>
      <c r="CK34" s="181">
        <v>0.73819444444444438</v>
      </c>
      <c r="CL34" s="181">
        <v>0.74236111111111114</v>
      </c>
      <c r="CM34" s="181">
        <v>0.74722222222222223</v>
      </c>
      <c r="CN34" s="181">
        <v>0.75208333333333333</v>
      </c>
      <c r="CO34" s="181">
        <v>0.75694444444444453</v>
      </c>
      <c r="CP34" s="181">
        <v>0.76180555555555562</v>
      </c>
      <c r="CQ34" s="181">
        <v>0.76666666666666661</v>
      </c>
      <c r="CR34" s="181">
        <v>0.7715277777777777</v>
      </c>
      <c r="CS34" s="181">
        <v>0.77638888888888891</v>
      </c>
      <c r="CT34" s="181">
        <v>0.78125</v>
      </c>
      <c r="CU34" s="181">
        <v>0.78611111111111109</v>
      </c>
      <c r="CV34" s="181">
        <v>0.7909722222222223</v>
      </c>
      <c r="CW34" s="181">
        <v>0.79722222222222217</v>
      </c>
      <c r="CX34" s="181">
        <v>0.80208333333333337</v>
      </c>
      <c r="CY34" s="181">
        <v>0.80555555555555547</v>
      </c>
      <c r="CZ34" s="181">
        <v>0.81041666666666667</v>
      </c>
      <c r="DA34" s="181">
        <v>0.81527777777777777</v>
      </c>
      <c r="DB34" s="181">
        <v>0.82013888888888886</v>
      </c>
      <c r="DC34" s="181">
        <v>0.82638888888888884</v>
      </c>
      <c r="DD34" s="181">
        <v>0.83124999999999993</v>
      </c>
      <c r="DE34" s="181">
        <v>0.83611111111111114</v>
      </c>
      <c r="DF34" s="181">
        <v>0.84583333333333333</v>
      </c>
      <c r="DG34" s="181">
        <v>0.85555555555555562</v>
      </c>
      <c r="DH34" s="181">
        <v>0.8652777777777777</v>
      </c>
      <c r="DI34" s="181">
        <v>0.875</v>
      </c>
      <c r="DJ34" s="181">
        <v>0.8847222222222223</v>
      </c>
      <c r="DK34" s="181">
        <v>0.89444444444444438</v>
      </c>
      <c r="DL34" s="181">
        <v>0.90416666666666667</v>
      </c>
      <c r="DM34" s="181">
        <v>0.91388888888888886</v>
      </c>
      <c r="DN34" s="181">
        <v>0.92361111111111116</v>
      </c>
      <c r="DO34" s="181">
        <v>0.94305555555555554</v>
      </c>
      <c r="DP34" s="176"/>
    </row>
    <row r="35" spans="1:138" ht="18" customHeight="1" x14ac:dyDescent="0.25">
      <c r="A35" s="187"/>
      <c r="B35" s="179" t="s">
        <v>84</v>
      </c>
      <c r="C35" s="180" t="s">
        <v>142</v>
      </c>
      <c r="D35" s="181">
        <v>0.23750000000000002</v>
      </c>
      <c r="E35" s="181">
        <v>0.24722222222222223</v>
      </c>
      <c r="F35" s="181">
        <v>0.25208333333333333</v>
      </c>
      <c r="G35" s="181">
        <v>0.25694444444444448</v>
      </c>
      <c r="H35" s="181">
        <v>0.26180555555555557</v>
      </c>
      <c r="I35" s="181">
        <v>0.26666666666666666</v>
      </c>
      <c r="J35" s="181">
        <v>0.27152777777777776</v>
      </c>
      <c r="K35" s="181">
        <v>0.27638888888888885</v>
      </c>
      <c r="L35" s="181">
        <v>0.28125</v>
      </c>
      <c r="M35" s="181">
        <v>0.28611111111111115</v>
      </c>
      <c r="N35" s="181">
        <v>0.29097222222222224</v>
      </c>
      <c r="O35" s="181">
        <v>0.29583333333333334</v>
      </c>
      <c r="P35" s="181">
        <v>0.30069444444444443</v>
      </c>
      <c r="Q35" s="181">
        <v>0.30555555555555552</v>
      </c>
      <c r="R35" s="181">
        <v>0.31041666666666667</v>
      </c>
      <c r="S35" s="181">
        <v>0.31527777777777777</v>
      </c>
      <c r="T35" s="181">
        <v>0.32013888888888892</v>
      </c>
      <c r="U35" s="181">
        <v>0.32500000000000001</v>
      </c>
      <c r="V35" s="188">
        <v>0.32708333333333334</v>
      </c>
      <c r="W35" s="181">
        <v>0.3298611111111111</v>
      </c>
      <c r="X35" s="181">
        <v>0.3347222222222222</v>
      </c>
      <c r="Y35" s="181">
        <v>0.33749999999999997</v>
      </c>
      <c r="Z35" s="181">
        <v>0.33958333333333335</v>
      </c>
      <c r="AA35" s="181">
        <v>0.3444444444444445</v>
      </c>
      <c r="AB35" s="181">
        <v>0.34930555555555554</v>
      </c>
      <c r="AC35" s="181">
        <v>0.35555555555555557</v>
      </c>
      <c r="AD35" s="181">
        <v>0.36041666666666666</v>
      </c>
      <c r="AE35" s="181">
        <v>0.36527777777777781</v>
      </c>
      <c r="AF35" s="181">
        <v>0.36805555555555558</v>
      </c>
      <c r="AG35" s="181">
        <v>0.37013888888888885</v>
      </c>
      <c r="AH35" s="181">
        <v>0.375</v>
      </c>
      <c r="AI35" s="181">
        <v>0.37986111111111115</v>
      </c>
      <c r="AJ35" s="181">
        <v>0.38472222222222219</v>
      </c>
      <c r="AK35" s="181">
        <v>0.38958333333333334</v>
      </c>
      <c r="AL35" s="181">
        <v>0.39444444444444443</v>
      </c>
      <c r="AM35" s="181">
        <v>0.39930555555555558</v>
      </c>
      <c r="AN35" s="181">
        <v>0.40416666666666662</v>
      </c>
      <c r="AO35" s="181">
        <v>0.40902777777777777</v>
      </c>
      <c r="AP35" s="181">
        <v>0.41875000000000001</v>
      </c>
      <c r="AQ35" s="181">
        <v>0.4284722222222222</v>
      </c>
      <c r="AR35" s="181">
        <v>0.4381944444444445</v>
      </c>
      <c r="AS35" s="181">
        <v>0.44791666666666669</v>
      </c>
      <c r="AT35" s="188">
        <v>0.45277777777777778</v>
      </c>
      <c r="AU35" s="181">
        <v>0.45763888888888887</v>
      </c>
      <c r="AV35" s="181">
        <v>0.46736111111111112</v>
      </c>
      <c r="AW35" s="181">
        <v>0.4770833333333333</v>
      </c>
      <c r="AX35" s="181">
        <v>0.48680555555555555</v>
      </c>
      <c r="AY35" s="181">
        <v>0.49652777777777773</v>
      </c>
      <c r="AZ35" s="181">
        <v>0.50624999999999998</v>
      </c>
      <c r="BA35" s="181">
        <v>0.51597222222222217</v>
      </c>
      <c r="BB35" s="181">
        <v>0.52569444444444446</v>
      </c>
      <c r="BC35" s="181">
        <v>0.53541666666666665</v>
      </c>
      <c r="BD35" s="181">
        <v>0.54513888888888895</v>
      </c>
      <c r="BE35" s="181">
        <v>0.55486111111111114</v>
      </c>
      <c r="BF35" s="181">
        <v>0.56458333333333333</v>
      </c>
      <c r="BG35" s="181">
        <v>0.57430555555555551</v>
      </c>
      <c r="BH35" s="181">
        <v>0.58402777777777781</v>
      </c>
      <c r="BI35" s="181">
        <v>0.59375</v>
      </c>
      <c r="BJ35" s="181">
        <v>0.60347222222222219</v>
      </c>
      <c r="BK35" s="181">
        <v>0.61319444444444449</v>
      </c>
      <c r="BL35" s="181">
        <v>0.62291666666666667</v>
      </c>
      <c r="BM35" s="181">
        <v>0.62777777777777777</v>
      </c>
      <c r="BN35" s="181">
        <v>0.63263888888888886</v>
      </c>
      <c r="BO35" s="181">
        <v>0.63750000000000007</v>
      </c>
      <c r="BP35" s="181">
        <v>0.64236111111111105</v>
      </c>
      <c r="BQ35" s="181">
        <v>0.64722222222222225</v>
      </c>
      <c r="BR35" s="181">
        <v>0.65208333333333335</v>
      </c>
      <c r="BS35" s="181">
        <v>0.65694444444444444</v>
      </c>
      <c r="BT35" s="181">
        <v>0.66180555555555554</v>
      </c>
      <c r="BU35" s="181">
        <v>0.66666666666666663</v>
      </c>
      <c r="BV35" s="181">
        <v>0.67152777777777783</v>
      </c>
      <c r="BW35" s="181">
        <v>0.67638888888888893</v>
      </c>
      <c r="BX35" s="181">
        <v>0.68125000000000002</v>
      </c>
      <c r="BY35" s="181">
        <v>0.68611111111111101</v>
      </c>
      <c r="BZ35" s="188">
        <v>0.68888888888888877</v>
      </c>
      <c r="CA35" s="181">
        <v>0.69097222222222221</v>
      </c>
      <c r="CB35" s="181">
        <v>0.6972222222222223</v>
      </c>
      <c r="CC35" s="181">
        <v>0.70208333333333339</v>
      </c>
      <c r="CD35" s="181">
        <v>0.70694444444444438</v>
      </c>
      <c r="CE35" s="181">
        <v>0.71180555555555547</v>
      </c>
      <c r="CF35" s="181">
        <v>0.71666666666666667</v>
      </c>
      <c r="CG35" s="181">
        <v>0.72152777777777777</v>
      </c>
      <c r="CH35" s="181">
        <v>0.72638888888888886</v>
      </c>
      <c r="CI35" s="181">
        <v>0.73125000000000007</v>
      </c>
      <c r="CJ35" s="181">
        <v>0.73611111111111116</v>
      </c>
      <c r="CK35" s="181">
        <v>0.73958333333333337</v>
      </c>
      <c r="CL35" s="181">
        <v>0.74375000000000002</v>
      </c>
      <c r="CM35" s="181">
        <v>0.74861111111111101</v>
      </c>
      <c r="CN35" s="181">
        <v>0.75347222222222221</v>
      </c>
      <c r="CO35" s="181">
        <v>0.7583333333333333</v>
      </c>
      <c r="CP35" s="181">
        <v>0.7631944444444444</v>
      </c>
      <c r="CQ35" s="181">
        <v>0.7680555555555556</v>
      </c>
      <c r="CR35" s="181">
        <v>0.7729166666666667</v>
      </c>
      <c r="CS35" s="181">
        <v>0.77777777777777779</v>
      </c>
      <c r="CT35" s="181">
        <v>0.78263888888888899</v>
      </c>
      <c r="CU35" s="181">
        <v>0.78749999999999998</v>
      </c>
      <c r="CV35" s="181">
        <v>0.79236111111111107</v>
      </c>
      <c r="CW35" s="181">
        <v>0.79861111111111116</v>
      </c>
      <c r="CX35" s="181">
        <v>0.80347222222222225</v>
      </c>
      <c r="CY35" s="181">
        <v>0.80694444444444446</v>
      </c>
      <c r="CZ35" s="181">
        <v>0.81180555555555556</v>
      </c>
      <c r="DA35" s="181">
        <v>0.81666666666666676</v>
      </c>
      <c r="DB35" s="181">
        <v>0.82152777777777775</v>
      </c>
      <c r="DC35" s="181">
        <v>0.82777777777777783</v>
      </c>
      <c r="DD35" s="181">
        <v>0.83263888888888893</v>
      </c>
      <c r="DE35" s="181">
        <v>0.83750000000000002</v>
      </c>
      <c r="DF35" s="181">
        <v>0.84722222222222221</v>
      </c>
      <c r="DG35" s="181">
        <v>0.8569444444444444</v>
      </c>
      <c r="DH35" s="181">
        <v>0.8666666666666667</v>
      </c>
      <c r="DI35" s="181">
        <v>0.87638888888888899</v>
      </c>
      <c r="DJ35" s="181">
        <v>0.88611111111111107</v>
      </c>
      <c r="DK35" s="181">
        <v>0.89583333333333337</v>
      </c>
      <c r="DL35" s="181">
        <v>0.90555555555555556</v>
      </c>
      <c r="DM35" s="181">
        <v>0.91527777777777775</v>
      </c>
      <c r="DN35" s="181">
        <v>0.92499999999999993</v>
      </c>
      <c r="DO35" s="181">
        <v>0.94444444444444453</v>
      </c>
      <c r="DP35" s="187"/>
      <c r="DQ35" s="173"/>
      <c r="DR35" s="173"/>
      <c r="DS35" s="173"/>
      <c r="DT35" s="173"/>
      <c r="DU35" s="173"/>
    </row>
    <row r="36" spans="1:138" ht="18" customHeight="1" x14ac:dyDescent="0.25">
      <c r="A36" s="176"/>
      <c r="B36" s="179" t="s">
        <v>102</v>
      </c>
      <c r="C36" s="180" t="s">
        <v>142</v>
      </c>
      <c r="D36" s="181">
        <v>0.23819444444444446</v>
      </c>
      <c r="E36" s="181">
        <v>0.24791666666666667</v>
      </c>
      <c r="F36" s="181">
        <v>0.25277777777777777</v>
      </c>
      <c r="G36" s="181">
        <v>0.25763888888888892</v>
      </c>
      <c r="H36" s="181">
        <v>0.26250000000000001</v>
      </c>
      <c r="I36" s="181">
        <v>0.2673611111111111</v>
      </c>
      <c r="J36" s="181">
        <v>0.2722222222222222</v>
      </c>
      <c r="K36" s="181">
        <v>0.27708333333333335</v>
      </c>
      <c r="L36" s="181">
        <v>0.28194444444444444</v>
      </c>
      <c r="M36" s="181">
        <v>0.28680555555555554</v>
      </c>
      <c r="N36" s="181">
        <v>0.29166666666666669</v>
      </c>
      <c r="O36" s="181">
        <v>0.29652777777777778</v>
      </c>
      <c r="P36" s="181">
        <v>0.30138888888888887</v>
      </c>
      <c r="Q36" s="181">
        <v>0.30624999999999997</v>
      </c>
      <c r="R36" s="181">
        <v>0.31111111111111112</v>
      </c>
      <c r="S36" s="181">
        <v>0.31597222222222221</v>
      </c>
      <c r="T36" s="181">
        <v>0.32083333333333336</v>
      </c>
      <c r="U36" s="181">
        <v>0.32569444444444445</v>
      </c>
      <c r="V36" s="188">
        <v>0.32777777777777778</v>
      </c>
      <c r="W36" s="181">
        <v>0.33055555555555555</v>
      </c>
      <c r="X36" s="181">
        <v>0.3354166666666667</v>
      </c>
      <c r="Y36" s="181">
        <v>0.33819444444444446</v>
      </c>
      <c r="Z36" s="181">
        <v>0.34027777777777773</v>
      </c>
      <c r="AA36" s="181">
        <v>0.34513888888888888</v>
      </c>
      <c r="AB36" s="181">
        <v>0.35000000000000003</v>
      </c>
      <c r="AC36" s="181">
        <v>0.35625000000000001</v>
      </c>
      <c r="AD36" s="181">
        <v>0.3611111111111111</v>
      </c>
      <c r="AE36" s="181">
        <v>0.3659722222222222</v>
      </c>
      <c r="AF36" s="181">
        <v>0.36874999999999997</v>
      </c>
      <c r="AG36" s="181">
        <v>0.37083333333333335</v>
      </c>
      <c r="AH36" s="181">
        <v>0.3756944444444445</v>
      </c>
      <c r="AI36" s="181">
        <v>0.38055555555555554</v>
      </c>
      <c r="AJ36" s="181">
        <v>0.38541666666666669</v>
      </c>
      <c r="AK36" s="181">
        <v>0.39027777777777778</v>
      </c>
      <c r="AL36" s="181">
        <v>0.39513888888888887</v>
      </c>
      <c r="AM36" s="181">
        <v>0.39999999999999997</v>
      </c>
      <c r="AN36" s="181">
        <v>0.40486111111111112</v>
      </c>
      <c r="AO36" s="181">
        <v>0.40972222222222227</v>
      </c>
      <c r="AP36" s="181">
        <v>0.41944444444444445</v>
      </c>
      <c r="AQ36" s="181">
        <v>0.4291666666666667</v>
      </c>
      <c r="AR36" s="181">
        <v>0.43888888888888888</v>
      </c>
      <c r="AS36" s="181">
        <v>0.44861111111111113</v>
      </c>
      <c r="AT36" s="188">
        <v>0.45347222222222222</v>
      </c>
      <c r="AU36" s="181">
        <v>0.45833333333333331</v>
      </c>
      <c r="AV36" s="181">
        <v>0.4680555555555555</v>
      </c>
      <c r="AW36" s="181">
        <v>0.4777777777777778</v>
      </c>
      <c r="AX36" s="181">
        <v>0.48749999999999999</v>
      </c>
      <c r="AY36" s="181">
        <v>0.49722222222222223</v>
      </c>
      <c r="AZ36" s="181">
        <v>0.50694444444444442</v>
      </c>
      <c r="BA36" s="181">
        <v>0.51666666666666672</v>
      </c>
      <c r="BB36" s="181">
        <v>0.52638888888888891</v>
      </c>
      <c r="BC36" s="181">
        <v>0.53611111111111109</v>
      </c>
      <c r="BD36" s="181">
        <v>0.54583333333333328</v>
      </c>
      <c r="BE36" s="181">
        <v>0.55555555555555558</v>
      </c>
      <c r="BF36" s="181">
        <v>0.56527777777777777</v>
      </c>
      <c r="BG36" s="181">
        <v>0.57500000000000007</v>
      </c>
      <c r="BH36" s="181">
        <v>0.58472222222222225</v>
      </c>
      <c r="BI36" s="181">
        <v>0.59444444444444444</v>
      </c>
      <c r="BJ36" s="181">
        <v>0.60416666666666663</v>
      </c>
      <c r="BK36" s="181">
        <v>0.61388888888888882</v>
      </c>
      <c r="BL36" s="181">
        <v>0.62361111111111112</v>
      </c>
      <c r="BM36" s="181">
        <v>0.62847222222222221</v>
      </c>
      <c r="BN36" s="181">
        <v>0.6333333333333333</v>
      </c>
      <c r="BO36" s="181">
        <v>0.6381944444444444</v>
      </c>
      <c r="BP36" s="181">
        <v>0.6430555555555556</v>
      </c>
      <c r="BQ36" s="181">
        <v>0.6479166666666667</v>
      </c>
      <c r="BR36" s="181">
        <v>0.65277777777777779</v>
      </c>
      <c r="BS36" s="181">
        <v>0.65763888888888888</v>
      </c>
      <c r="BT36" s="181">
        <v>0.66249999999999998</v>
      </c>
      <c r="BU36" s="181">
        <v>0.66736111111111107</v>
      </c>
      <c r="BV36" s="181">
        <v>0.67222222222222217</v>
      </c>
      <c r="BW36" s="181">
        <v>0.67708333333333337</v>
      </c>
      <c r="BX36" s="181">
        <v>0.68194444444444446</v>
      </c>
      <c r="BY36" s="181">
        <v>0.68680555555555556</v>
      </c>
      <c r="BZ36" s="188">
        <v>0.68958333333333333</v>
      </c>
      <c r="CA36" s="181">
        <v>0.69166666666666676</v>
      </c>
      <c r="CB36" s="181">
        <v>0.69791666666666663</v>
      </c>
      <c r="CC36" s="181">
        <v>0.70277777777777783</v>
      </c>
      <c r="CD36" s="181">
        <v>0.70763888888888893</v>
      </c>
      <c r="CE36" s="181">
        <v>0.71250000000000002</v>
      </c>
      <c r="CF36" s="181">
        <v>0.71736111111111101</v>
      </c>
      <c r="CG36" s="181">
        <v>0.72222222222222221</v>
      </c>
      <c r="CH36" s="181">
        <v>0.7270833333333333</v>
      </c>
      <c r="CI36" s="181">
        <v>0.7319444444444444</v>
      </c>
      <c r="CJ36" s="181">
        <v>0.7368055555555556</v>
      </c>
      <c r="CK36" s="181">
        <v>0.7402777777777777</v>
      </c>
      <c r="CL36" s="181">
        <v>0.74444444444444446</v>
      </c>
      <c r="CM36" s="181">
        <v>0.74930555555555556</v>
      </c>
      <c r="CN36" s="181">
        <v>0.75416666666666676</v>
      </c>
      <c r="CO36" s="181">
        <v>0.75902777777777775</v>
      </c>
      <c r="CP36" s="181">
        <v>0.76388888888888884</v>
      </c>
      <c r="CQ36" s="181">
        <v>0.76874999999999993</v>
      </c>
      <c r="CR36" s="181">
        <v>0.77361111111111114</v>
      </c>
      <c r="CS36" s="181">
        <v>0.77847222222222223</v>
      </c>
      <c r="CT36" s="181">
        <v>0.78333333333333333</v>
      </c>
      <c r="CU36" s="181">
        <v>0.78819444444444453</v>
      </c>
      <c r="CV36" s="181">
        <v>0.79305555555555562</v>
      </c>
      <c r="CW36" s="181">
        <v>0.7993055555555556</v>
      </c>
      <c r="CX36" s="181">
        <v>0.8041666666666667</v>
      </c>
      <c r="CY36" s="181">
        <v>0.80763888888888891</v>
      </c>
      <c r="CZ36" s="181">
        <v>0.8125</v>
      </c>
      <c r="DA36" s="181">
        <v>0.81736111111111109</v>
      </c>
      <c r="DB36" s="181">
        <v>0.8222222222222223</v>
      </c>
      <c r="DC36" s="181">
        <v>0.82847222222222217</v>
      </c>
      <c r="DD36" s="181">
        <v>0.83333333333333337</v>
      </c>
      <c r="DE36" s="181">
        <v>0.83819444444444446</v>
      </c>
      <c r="DF36" s="181">
        <v>0.84791666666666676</v>
      </c>
      <c r="DG36" s="181">
        <v>0.85763888888888884</v>
      </c>
      <c r="DH36" s="181">
        <v>0.86736111111111114</v>
      </c>
      <c r="DI36" s="181">
        <v>0.87708333333333333</v>
      </c>
      <c r="DJ36" s="181">
        <v>0.88680555555555562</v>
      </c>
      <c r="DK36" s="181">
        <v>0.8965277777777777</v>
      </c>
      <c r="DL36" s="181">
        <v>0.90625</v>
      </c>
      <c r="DM36" s="181">
        <v>0.9159722222222223</v>
      </c>
      <c r="DN36" s="181">
        <v>0.92569444444444438</v>
      </c>
      <c r="DO36" s="181">
        <v>0.94513888888888886</v>
      </c>
      <c r="DQ36" s="173"/>
      <c r="DR36" s="173"/>
      <c r="DS36" s="173"/>
      <c r="DT36" s="173"/>
      <c r="DU36" s="173"/>
    </row>
    <row r="37" spans="1:138" ht="18" customHeight="1" x14ac:dyDescent="0.25">
      <c r="A37" s="176"/>
      <c r="B37" s="179" t="s">
        <v>88</v>
      </c>
      <c r="C37" s="180" t="s">
        <v>142</v>
      </c>
      <c r="D37" s="181">
        <v>0.23958333333333334</v>
      </c>
      <c r="E37" s="181">
        <v>0.24930555555555556</v>
      </c>
      <c r="F37" s="181">
        <v>0.25416666666666665</v>
      </c>
      <c r="G37" s="181">
        <v>0.2590277777777778</v>
      </c>
      <c r="H37" s="181">
        <v>0.2638888888888889</v>
      </c>
      <c r="I37" s="181">
        <v>0.26874999999999999</v>
      </c>
      <c r="J37" s="181">
        <v>0.27361111111111108</v>
      </c>
      <c r="K37" s="181">
        <v>0.27847222222222223</v>
      </c>
      <c r="L37" s="181">
        <v>0.28333333333333333</v>
      </c>
      <c r="M37" s="181">
        <v>0.28819444444444448</v>
      </c>
      <c r="N37" s="181">
        <v>0.29305555555555557</v>
      </c>
      <c r="O37" s="181">
        <v>0.29791666666666666</v>
      </c>
      <c r="P37" s="181">
        <v>0.30277777777777776</v>
      </c>
      <c r="Q37" s="181">
        <v>0.30763888888888891</v>
      </c>
      <c r="R37" s="181">
        <v>0.3125</v>
      </c>
      <c r="S37" s="181">
        <v>0.31736111111111115</v>
      </c>
      <c r="T37" s="181">
        <v>0.32222222222222224</v>
      </c>
      <c r="U37" s="181">
        <v>0.32708333333333334</v>
      </c>
      <c r="V37" s="188">
        <v>0.32916666666666666</v>
      </c>
      <c r="W37" s="181">
        <v>0.33194444444444443</v>
      </c>
      <c r="X37" s="181">
        <v>0.33680555555555558</v>
      </c>
      <c r="Y37" s="181">
        <v>0.33958333333333335</v>
      </c>
      <c r="Z37" s="181">
        <v>0.34166666666666662</v>
      </c>
      <c r="AA37" s="181">
        <v>0.34652777777777777</v>
      </c>
      <c r="AB37" s="181">
        <v>0.35138888888888892</v>
      </c>
      <c r="AC37" s="181">
        <v>0.3576388888888889</v>
      </c>
      <c r="AD37" s="181">
        <v>0.36249999999999999</v>
      </c>
      <c r="AE37" s="181">
        <v>0.36736111111111108</v>
      </c>
      <c r="AF37" s="181">
        <v>0.37013888888888885</v>
      </c>
      <c r="AG37" s="181">
        <v>0.37222222222222223</v>
      </c>
      <c r="AH37" s="181">
        <v>0.37708333333333338</v>
      </c>
      <c r="AI37" s="181">
        <v>0.38194444444444442</v>
      </c>
      <c r="AJ37" s="181">
        <v>0.38680555555555557</v>
      </c>
      <c r="AK37" s="181">
        <v>0.39166666666666666</v>
      </c>
      <c r="AL37" s="181">
        <v>0.39652777777777781</v>
      </c>
      <c r="AM37" s="181">
        <v>0.40138888888888885</v>
      </c>
      <c r="AN37" s="181">
        <v>0.40625</v>
      </c>
      <c r="AO37" s="181">
        <v>0.41111111111111115</v>
      </c>
      <c r="AP37" s="181">
        <v>0.42083333333333334</v>
      </c>
      <c r="AQ37" s="181">
        <v>0.43055555555555558</v>
      </c>
      <c r="AR37" s="181">
        <v>0.44027777777777777</v>
      </c>
      <c r="AS37" s="181">
        <v>0.45</v>
      </c>
      <c r="AT37" s="188">
        <v>0.4548611111111111</v>
      </c>
      <c r="AU37" s="181">
        <v>0.4597222222222222</v>
      </c>
      <c r="AV37" s="181">
        <v>0.4694444444444445</v>
      </c>
      <c r="AW37" s="181">
        <v>0.47916666666666669</v>
      </c>
      <c r="AX37" s="181">
        <v>0.48888888888888887</v>
      </c>
      <c r="AY37" s="181">
        <v>0.49861111111111112</v>
      </c>
      <c r="AZ37" s="181">
        <v>0.5083333333333333</v>
      </c>
      <c r="BA37" s="181">
        <v>0.5180555555555556</v>
      </c>
      <c r="BB37" s="181">
        <v>0.52777777777777779</v>
      </c>
      <c r="BC37" s="181">
        <v>0.53749999999999998</v>
      </c>
      <c r="BD37" s="181">
        <v>0.54722222222222217</v>
      </c>
      <c r="BE37" s="181">
        <v>0.55694444444444446</v>
      </c>
      <c r="BF37" s="181">
        <v>0.56666666666666665</v>
      </c>
      <c r="BG37" s="181">
        <v>0.57638888888888895</v>
      </c>
      <c r="BH37" s="181">
        <v>0.58611111111111114</v>
      </c>
      <c r="BI37" s="181">
        <v>0.59583333333333333</v>
      </c>
      <c r="BJ37" s="181">
        <v>0.60555555555555551</v>
      </c>
      <c r="BK37" s="181">
        <v>0.61527777777777781</v>
      </c>
      <c r="BL37" s="181">
        <v>0.625</v>
      </c>
      <c r="BM37" s="181">
        <v>0.62986111111111109</v>
      </c>
      <c r="BN37" s="181">
        <v>0.63472222222222219</v>
      </c>
      <c r="BO37" s="181">
        <v>0.63958333333333328</v>
      </c>
      <c r="BP37" s="181">
        <v>0.64444444444444449</v>
      </c>
      <c r="BQ37" s="181">
        <v>0.64930555555555558</v>
      </c>
      <c r="BR37" s="181">
        <v>0.65416666666666667</v>
      </c>
      <c r="BS37" s="181">
        <v>0.65902777777777777</v>
      </c>
      <c r="BT37" s="181">
        <v>0.66388888888888886</v>
      </c>
      <c r="BU37" s="181">
        <v>0.66875000000000007</v>
      </c>
      <c r="BV37" s="181">
        <v>0.67361111111111116</v>
      </c>
      <c r="BW37" s="181">
        <v>0.67847222222222225</v>
      </c>
      <c r="BX37" s="181">
        <v>0.68333333333333324</v>
      </c>
      <c r="BY37" s="181">
        <v>0.68819444444444444</v>
      </c>
      <c r="BZ37" s="188">
        <v>0.69097222222222221</v>
      </c>
      <c r="CA37" s="181">
        <v>0.69305555555555554</v>
      </c>
      <c r="CB37" s="181">
        <v>0.69930555555555562</v>
      </c>
      <c r="CC37" s="181">
        <v>0.70416666666666661</v>
      </c>
      <c r="CD37" s="181">
        <v>0.7090277777777777</v>
      </c>
      <c r="CE37" s="181">
        <v>0.71388888888888891</v>
      </c>
      <c r="CF37" s="181">
        <v>0.71875</v>
      </c>
      <c r="CG37" s="181">
        <v>0.72361111111111109</v>
      </c>
      <c r="CH37" s="181">
        <v>0.7284722222222223</v>
      </c>
      <c r="CI37" s="181">
        <v>0.73333333333333339</v>
      </c>
      <c r="CJ37" s="181">
        <v>0.73819444444444438</v>
      </c>
      <c r="CK37" s="181">
        <v>0.7416666666666667</v>
      </c>
      <c r="CL37" s="181">
        <v>0.74583333333333324</v>
      </c>
      <c r="CM37" s="181">
        <v>0.75069444444444444</v>
      </c>
      <c r="CN37" s="181">
        <v>0.75555555555555554</v>
      </c>
      <c r="CO37" s="181">
        <v>0.76041666666666663</v>
      </c>
      <c r="CP37" s="181">
        <v>0.76527777777777783</v>
      </c>
      <c r="CQ37" s="181">
        <v>0.77013888888888893</v>
      </c>
      <c r="CR37" s="181">
        <v>0.77500000000000002</v>
      </c>
      <c r="CS37" s="181">
        <v>0.77986111111111101</v>
      </c>
      <c r="CT37" s="181">
        <v>0.78472222222222221</v>
      </c>
      <c r="CU37" s="181">
        <v>0.7895833333333333</v>
      </c>
      <c r="CV37" s="181">
        <v>0.7944444444444444</v>
      </c>
      <c r="CW37" s="181">
        <v>0.80069444444444438</v>
      </c>
      <c r="CX37" s="181">
        <v>0.80555555555555547</v>
      </c>
      <c r="CY37" s="181">
        <v>0.80902777777777779</v>
      </c>
      <c r="CZ37" s="181">
        <v>0.81388888888888899</v>
      </c>
      <c r="DA37" s="181">
        <v>0.81874999999999998</v>
      </c>
      <c r="DB37" s="181">
        <v>0.82361111111111107</v>
      </c>
      <c r="DC37" s="181">
        <v>0.82986111111111116</v>
      </c>
      <c r="DD37" s="181">
        <v>0.83472222222222225</v>
      </c>
      <c r="DE37" s="181">
        <v>0.83958333333333324</v>
      </c>
      <c r="DF37" s="181">
        <v>0.84930555555555554</v>
      </c>
      <c r="DG37" s="181">
        <v>0.85902777777777783</v>
      </c>
      <c r="DH37" s="181">
        <v>0.86875000000000002</v>
      </c>
      <c r="DI37" s="181">
        <v>0.87847222222222221</v>
      </c>
      <c r="DJ37" s="181">
        <v>0.8881944444444444</v>
      </c>
      <c r="DK37" s="181">
        <v>0.8979166666666667</v>
      </c>
      <c r="DL37" s="181">
        <v>0.90763888888888899</v>
      </c>
      <c r="DM37" s="181">
        <v>0.91736111111111107</v>
      </c>
      <c r="DN37" s="181">
        <v>0.92708333333333337</v>
      </c>
      <c r="DO37" s="181">
        <v>0.94652777777777775</v>
      </c>
      <c r="DQ37" s="173"/>
      <c r="DR37" s="173"/>
      <c r="DS37" s="173"/>
      <c r="DT37" s="173"/>
      <c r="DU37" s="173"/>
    </row>
    <row r="38" spans="1:138" ht="18" customHeight="1" x14ac:dyDescent="0.25">
      <c r="A38" s="176"/>
      <c r="B38" s="179" t="s">
        <v>48</v>
      </c>
      <c r="C38" s="180" t="s">
        <v>142</v>
      </c>
      <c r="D38" s="181">
        <v>0.24027777777777778</v>
      </c>
      <c r="E38" s="181">
        <v>0.25</v>
      </c>
      <c r="F38" s="181">
        <v>0.25486111111111109</v>
      </c>
      <c r="G38" s="181">
        <v>0.25972222222222224</v>
      </c>
      <c r="H38" s="181">
        <v>0.26458333333333334</v>
      </c>
      <c r="I38" s="181">
        <v>0.26944444444444443</v>
      </c>
      <c r="J38" s="181">
        <v>0.27430555555555552</v>
      </c>
      <c r="K38" s="181">
        <v>0.27916666666666667</v>
      </c>
      <c r="L38" s="181">
        <v>0.28402777777777777</v>
      </c>
      <c r="M38" s="181">
        <v>0.28888888888888892</v>
      </c>
      <c r="N38" s="181">
        <v>0.29375000000000001</v>
      </c>
      <c r="O38" s="181">
        <v>0.2986111111111111</v>
      </c>
      <c r="P38" s="181">
        <v>0.3034722222222222</v>
      </c>
      <c r="Q38" s="181">
        <v>0.30833333333333335</v>
      </c>
      <c r="R38" s="181">
        <v>0.31319444444444444</v>
      </c>
      <c r="S38" s="181">
        <v>0.31805555555555554</v>
      </c>
      <c r="T38" s="181">
        <v>0.32291666666666669</v>
      </c>
      <c r="U38" s="181">
        <v>0.32777777777777778</v>
      </c>
      <c r="V38" s="188">
        <v>0.3298611111111111</v>
      </c>
      <c r="W38" s="181">
        <v>0.33263888888888887</v>
      </c>
      <c r="X38" s="181">
        <v>0.33749999999999997</v>
      </c>
      <c r="Y38" s="181">
        <v>0.34027777777777773</v>
      </c>
      <c r="Z38" s="181">
        <v>0.34236111111111112</v>
      </c>
      <c r="AA38" s="181">
        <v>0.34722222222222227</v>
      </c>
      <c r="AB38" s="181">
        <v>0.3520833333333333</v>
      </c>
      <c r="AC38" s="181">
        <v>0.35833333333333334</v>
      </c>
      <c r="AD38" s="181">
        <v>0.36319444444444443</v>
      </c>
      <c r="AE38" s="181">
        <v>0.36805555555555558</v>
      </c>
      <c r="AF38" s="181">
        <v>0.37083333333333335</v>
      </c>
      <c r="AG38" s="181">
        <v>0.37291666666666662</v>
      </c>
      <c r="AH38" s="181">
        <v>0.37777777777777777</v>
      </c>
      <c r="AI38" s="181">
        <v>0.38263888888888892</v>
      </c>
      <c r="AJ38" s="181">
        <v>0.38750000000000001</v>
      </c>
      <c r="AK38" s="181">
        <v>0.3923611111111111</v>
      </c>
      <c r="AL38" s="181">
        <v>0.3972222222222222</v>
      </c>
      <c r="AM38" s="181">
        <v>0.40208333333333335</v>
      </c>
      <c r="AN38" s="181">
        <v>0.4069444444444445</v>
      </c>
      <c r="AO38" s="181">
        <v>0.41180555555555554</v>
      </c>
      <c r="AP38" s="181">
        <v>0.42152777777777778</v>
      </c>
      <c r="AQ38" s="181">
        <v>0.43124999999999997</v>
      </c>
      <c r="AR38" s="181">
        <v>0.44097222222222227</v>
      </c>
      <c r="AS38" s="181">
        <v>0.45069444444444445</v>
      </c>
      <c r="AT38" s="188">
        <v>0.45555555555555555</v>
      </c>
      <c r="AU38" s="181">
        <v>0.4604166666666667</v>
      </c>
      <c r="AV38" s="181">
        <v>0.47013888888888888</v>
      </c>
      <c r="AW38" s="181">
        <v>0.47986111111111113</v>
      </c>
      <c r="AX38" s="181">
        <v>0.48958333333333331</v>
      </c>
      <c r="AY38" s="181">
        <v>0.4993055555555555</v>
      </c>
      <c r="AZ38" s="181">
        <v>0.50902777777777775</v>
      </c>
      <c r="BA38" s="181">
        <v>0.51874999999999993</v>
      </c>
      <c r="BB38" s="181">
        <v>0.52847222222222223</v>
      </c>
      <c r="BC38" s="181">
        <v>0.53819444444444442</v>
      </c>
      <c r="BD38" s="181">
        <v>0.54791666666666672</v>
      </c>
      <c r="BE38" s="181">
        <v>0.55763888888888891</v>
      </c>
      <c r="BF38" s="181">
        <v>0.56736111111111109</v>
      </c>
      <c r="BG38" s="181">
        <v>0.57708333333333328</v>
      </c>
      <c r="BH38" s="181">
        <v>0.58680555555555558</v>
      </c>
      <c r="BI38" s="181">
        <v>0.59652777777777777</v>
      </c>
      <c r="BJ38" s="181">
        <v>0.60625000000000007</v>
      </c>
      <c r="BK38" s="181">
        <v>0.61597222222222225</v>
      </c>
      <c r="BL38" s="181">
        <v>0.62569444444444444</v>
      </c>
      <c r="BM38" s="181">
        <v>0.63055555555555554</v>
      </c>
      <c r="BN38" s="181">
        <v>0.63541666666666663</v>
      </c>
      <c r="BO38" s="181">
        <v>0.64027777777777783</v>
      </c>
      <c r="BP38" s="181">
        <v>0.64513888888888882</v>
      </c>
      <c r="BQ38" s="181">
        <v>0.65</v>
      </c>
      <c r="BR38" s="181">
        <v>0.65486111111111112</v>
      </c>
      <c r="BS38" s="181">
        <v>0.65972222222222221</v>
      </c>
      <c r="BT38" s="181">
        <v>0.6645833333333333</v>
      </c>
      <c r="BU38" s="181">
        <v>0.6694444444444444</v>
      </c>
      <c r="BV38" s="181">
        <v>0.6743055555555556</v>
      </c>
      <c r="BW38" s="181">
        <v>0.6791666666666667</v>
      </c>
      <c r="BX38" s="181">
        <v>0.68402777777777779</v>
      </c>
      <c r="BY38" s="181">
        <v>0.68888888888888899</v>
      </c>
      <c r="BZ38" s="188">
        <v>0.69166666666666676</v>
      </c>
      <c r="CA38" s="181">
        <v>0.69374999999999998</v>
      </c>
      <c r="CB38" s="181">
        <v>0.70000000000000007</v>
      </c>
      <c r="CC38" s="181">
        <v>0.70486111111111116</v>
      </c>
      <c r="CD38" s="181">
        <v>0.70972222222222225</v>
      </c>
      <c r="CE38" s="181">
        <v>0.71458333333333324</v>
      </c>
      <c r="CF38" s="181">
        <v>0.71944444444444444</v>
      </c>
      <c r="CG38" s="181">
        <v>0.72430555555555554</v>
      </c>
      <c r="CH38" s="181">
        <v>0.72916666666666663</v>
      </c>
      <c r="CI38" s="181">
        <v>0.73402777777777783</v>
      </c>
      <c r="CJ38" s="181">
        <v>0.73888888888888893</v>
      </c>
      <c r="CK38" s="181">
        <v>0.74236111111111114</v>
      </c>
      <c r="CL38" s="181">
        <v>0.74652777777777779</v>
      </c>
      <c r="CM38" s="181">
        <v>0.75138888888888899</v>
      </c>
      <c r="CN38" s="181">
        <v>0.75624999999999998</v>
      </c>
      <c r="CO38" s="181">
        <v>0.76111111111111107</v>
      </c>
      <c r="CP38" s="181">
        <v>0.76597222222222217</v>
      </c>
      <c r="CQ38" s="181">
        <v>0.77083333333333337</v>
      </c>
      <c r="CR38" s="181">
        <v>0.77569444444444446</v>
      </c>
      <c r="CS38" s="181">
        <v>0.78055555555555556</v>
      </c>
      <c r="CT38" s="181">
        <v>0.78541666666666676</v>
      </c>
      <c r="CU38" s="181">
        <v>0.79027777777777775</v>
      </c>
      <c r="CV38" s="181">
        <v>0.79513888888888884</v>
      </c>
      <c r="CW38" s="181">
        <v>0.80138888888888893</v>
      </c>
      <c r="CX38" s="181">
        <v>0.80625000000000002</v>
      </c>
      <c r="CY38" s="181">
        <v>0.80972222222222223</v>
      </c>
      <c r="CZ38" s="181">
        <v>0.81458333333333333</v>
      </c>
      <c r="DA38" s="181">
        <v>0.81944444444444453</v>
      </c>
      <c r="DB38" s="181">
        <v>0.82430555555555562</v>
      </c>
      <c r="DC38" s="181">
        <v>0.8305555555555556</v>
      </c>
      <c r="DD38" s="181">
        <v>0.8354166666666667</v>
      </c>
      <c r="DE38" s="181">
        <v>0.84027777777777779</v>
      </c>
      <c r="DF38" s="181">
        <v>0.85</v>
      </c>
      <c r="DG38" s="181">
        <v>0.85972222222222217</v>
      </c>
      <c r="DH38" s="181">
        <v>0.86944444444444446</v>
      </c>
      <c r="DI38" s="181">
        <v>0.87916666666666676</v>
      </c>
      <c r="DJ38" s="181">
        <v>0.88888888888888884</v>
      </c>
      <c r="DK38" s="181">
        <v>0.89861111111111114</v>
      </c>
      <c r="DL38" s="181">
        <v>0.90833333333333333</v>
      </c>
      <c r="DM38" s="181">
        <v>0.91805555555555562</v>
      </c>
      <c r="DN38" s="181">
        <v>0.9277777777777777</v>
      </c>
      <c r="DO38" s="181">
        <v>0.9472222222222223</v>
      </c>
      <c r="DQ38" s="173"/>
      <c r="DR38" s="173"/>
      <c r="DS38" s="173"/>
      <c r="DT38" s="173"/>
      <c r="DU38" s="173"/>
    </row>
    <row r="39" spans="1:138" ht="18" customHeight="1" x14ac:dyDescent="0.25">
      <c r="A39" s="187"/>
      <c r="B39" s="179" t="s">
        <v>13</v>
      </c>
      <c r="C39" s="180" t="s">
        <v>106</v>
      </c>
      <c r="D39" s="181">
        <v>0.24305555555555555</v>
      </c>
      <c r="E39" s="181">
        <v>0.25277777777777777</v>
      </c>
      <c r="F39" s="181">
        <v>0.25763888888888892</v>
      </c>
      <c r="G39" s="181">
        <v>0.26250000000000001</v>
      </c>
      <c r="H39" s="181">
        <v>0.2673611111111111</v>
      </c>
      <c r="I39" s="181">
        <v>0.2722222222222222</v>
      </c>
      <c r="J39" s="181">
        <v>0.27708333333333335</v>
      </c>
      <c r="K39" s="181">
        <v>0.28194444444444444</v>
      </c>
      <c r="L39" s="181">
        <v>0.28680555555555554</v>
      </c>
      <c r="M39" s="181">
        <v>0.29166666666666669</v>
      </c>
      <c r="N39" s="181">
        <v>0.29652777777777778</v>
      </c>
      <c r="O39" s="181">
        <v>0.30138888888888887</v>
      </c>
      <c r="P39" s="181">
        <v>0.30624999999999997</v>
      </c>
      <c r="Q39" s="181">
        <v>0.31111111111111112</v>
      </c>
      <c r="R39" s="181">
        <v>0.31597222222222221</v>
      </c>
      <c r="S39" s="181">
        <v>0.32083333333333336</v>
      </c>
      <c r="T39" s="181">
        <v>0.32569444444444445</v>
      </c>
      <c r="U39" s="181">
        <v>0.33055555555555555</v>
      </c>
      <c r="V39" s="188">
        <v>0.33263888888888887</v>
      </c>
      <c r="W39" s="181">
        <v>0.3354166666666667</v>
      </c>
      <c r="X39" s="181">
        <v>0.34027777777777773</v>
      </c>
      <c r="Y39" s="181">
        <v>0.3430555555555555</v>
      </c>
      <c r="Z39" s="181">
        <v>0.34513888888888888</v>
      </c>
      <c r="AA39" s="181">
        <v>0.35000000000000003</v>
      </c>
      <c r="AB39" s="181">
        <v>0.35486111111111113</v>
      </c>
      <c r="AC39" s="181">
        <v>0.3611111111111111</v>
      </c>
      <c r="AD39" s="181">
        <v>0.3659722222222222</v>
      </c>
      <c r="AE39" s="181">
        <v>0.37083333333333335</v>
      </c>
      <c r="AF39" s="181">
        <v>0.37361111111111112</v>
      </c>
      <c r="AG39" s="181">
        <v>0.3756944444444445</v>
      </c>
      <c r="AH39" s="181">
        <v>0.38055555555555554</v>
      </c>
      <c r="AI39" s="181">
        <v>0.38541666666666669</v>
      </c>
      <c r="AJ39" s="181">
        <v>0.39027777777777778</v>
      </c>
      <c r="AK39" s="181">
        <v>0.39513888888888887</v>
      </c>
      <c r="AL39" s="181">
        <v>0.39999999999999997</v>
      </c>
      <c r="AM39" s="181">
        <v>0.40486111111111112</v>
      </c>
      <c r="AN39" s="181">
        <v>0.40972222222222227</v>
      </c>
      <c r="AO39" s="181">
        <v>0.4145833333333333</v>
      </c>
      <c r="AP39" s="181">
        <v>0.42430555555555555</v>
      </c>
      <c r="AQ39" s="181">
        <v>0.43402777777777773</v>
      </c>
      <c r="AR39" s="181">
        <v>0.44375000000000003</v>
      </c>
      <c r="AS39" s="181">
        <v>0.45347222222222222</v>
      </c>
      <c r="AT39" s="188">
        <v>0.45833333333333331</v>
      </c>
      <c r="AU39" s="181">
        <v>0.46319444444444446</v>
      </c>
      <c r="AV39" s="181">
        <v>0.47291666666666665</v>
      </c>
      <c r="AW39" s="181">
        <v>0.4826388888888889</v>
      </c>
      <c r="AX39" s="181">
        <v>0.49236111111111108</v>
      </c>
      <c r="AY39" s="181">
        <v>0.50208333333333333</v>
      </c>
      <c r="AZ39" s="181">
        <v>0.51180555555555551</v>
      </c>
      <c r="BA39" s="181">
        <v>0.52152777777777781</v>
      </c>
      <c r="BB39" s="181">
        <v>0.53125</v>
      </c>
      <c r="BC39" s="181">
        <v>0.54097222222222219</v>
      </c>
      <c r="BD39" s="181">
        <v>0.55069444444444449</v>
      </c>
      <c r="BE39" s="181">
        <v>0.56041666666666667</v>
      </c>
      <c r="BF39" s="181">
        <v>0.57013888888888886</v>
      </c>
      <c r="BG39" s="181">
        <v>0.57986111111111105</v>
      </c>
      <c r="BH39" s="181">
        <v>0.58958333333333335</v>
      </c>
      <c r="BI39" s="181">
        <v>0.59930555555555554</v>
      </c>
      <c r="BJ39" s="181">
        <v>0.60902777777777783</v>
      </c>
      <c r="BK39" s="181">
        <v>0.61875000000000002</v>
      </c>
      <c r="BL39" s="181">
        <v>0.62847222222222221</v>
      </c>
      <c r="BM39" s="181">
        <v>0.6333333333333333</v>
      </c>
      <c r="BN39" s="181">
        <v>0.6381944444444444</v>
      </c>
      <c r="BO39" s="181">
        <v>0.6430555555555556</v>
      </c>
      <c r="BP39" s="181">
        <v>0.6479166666666667</v>
      </c>
      <c r="BQ39" s="181">
        <v>0.65277777777777779</v>
      </c>
      <c r="BR39" s="181">
        <v>0.65763888888888888</v>
      </c>
      <c r="BS39" s="181">
        <v>0.66249999999999998</v>
      </c>
      <c r="BT39" s="181">
        <v>0.66736111111111107</v>
      </c>
      <c r="BU39" s="181">
        <v>0.67222222222222217</v>
      </c>
      <c r="BV39" s="181">
        <v>0.67708333333333337</v>
      </c>
      <c r="BW39" s="181">
        <v>0.68194444444444446</v>
      </c>
      <c r="BX39" s="181">
        <v>0.68680555555555556</v>
      </c>
      <c r="BY39" s="181">
        <v>0.69166666666666676</v>
      </c>
      <c r="BZ39" s="188">
        <v>0.69444444444444453</v>
      </c>
      <c r="CA39" s="181">
        <v>0.69652777777777775</v>
      </c>
      <c r="CB39" s="181">
        <v>0.70277777777777783</v>
      </c>
      <c r="CC39" s="181">
        <v>0.70763888888888893</v>
      </c>
      <c r="CD39" s="181">
        <v>0.71250000000000002</v>
      </c>
      <c r="CE39" s="181">
        <v>0.71736111111111101</v>
      </c>
      <c r="CF39" s="181">
        <v>0.72222222222222221</v>
      </c>
      <c r="CG39" s="181">
        <v>0.7270833333333333</v>
      </c>
      <c r="CH39" s="181">
        <v>0.7319444444444444</v>
      </c>
      <c r="CI39" s="181">
        <v>0.7368055555555556</v>
      </c>
      <c r="CJ39" s="181">
        <v>0.7416666666666667</v>
      </c>
      <c r="CK39" s="181">
        <v>0.74513888888888891</v>
      </c>
      <c r="CL39" s="181">
        <v>0.74930555555555556</v>
      </c>
      <c r="CM39" s="181">
        <v>0.75416666666666676</v>
      </c>
      <c r="CN39" s="181">
        <v>0.75902777777777775</v>
      </c>
      <c r="CO39" s="181">
        <v>0.76388888888888884</v>
      </c>
      <c r="CP39" s="181">
        <v>0.76874999999999993</v>
      </c>
      <c r="CQ39" s="181">
        <v>0.77361111111111114</v>
      </c>
      <c r="CR39" s="181">
        <v>0.77847222222222223</v>
      </c>
      <c r="CS39" s="181">
        <v>0.78333333333333333</v>
      </c>
      <c r="CT39" s="181">
        <v>0.78819444444444453</v>
      </c>
      <c r="CU39" s="181">
        <v>0.79305555555555562</v>
      </c>
      <c r="CV39" s="181">
        <v>0.79791666666666661</v>
      </c>
      <c r="CW39" s="181">
        <v>0.8041666666666667</v>
      </c>
      <c r="CX39" s="181">
        <v>0.80902777777777779</v>
      </c>
      <c r="CY39" s="181">
        <v>0.8125</v>
      </c>
      <c r="CZ39" s="181">
        <v>0.81736111111111109</v>
      </c>
      <c r="DA39" s="181">
        <v>0.8222222222222223</v>
      </c>
      <c r="DB39" s="181">
        <v>0.82708333333333339</v>
      </c>
      <c r="DC39" s="181">
        <v>0.83333333333333337</v>
      </c>
      <c r="DD39" s="181">
        <v>0.83819444444444446</v>
      </c>
      <c r="DE39" s="181">
        <v>0.84305555555555556</v>
      </c>
      <c r="DF39" s="181">
        <v>0.85277777777777775</v>
      </c>
      <c r="DG39" s="181">
        <v>0.86249999999999993</v>
      </c>
      <c r="DH39" s="181">
        <v>0.87222222222222223</v>
      </c>
      <c r="DI39" s="181">
        <v>0.88194444444444453</v>
      </c>
      <c r="DJ39" s="181">
        <v>0.89166666666666661</v>
      </c>
      <c r="DK39" s="181">
        <v>0.90138888888888891</v>
      </c>
      <c r="DL39" s="181">
        <v>0.91111111111111109</v>
      </c>
      <c r="DM39" s="181">
        <v>0.92083333333333339</v>
      </c>
      <c r="DN39" s="181">
        <v>0.93055555555555547</v>
      </c>
      <c r="DO39" s="181">
        <v>0.95000000000000007</v>
      </c>
      <c r="DP39" s="187"/>
      <c r="DQ39" s="173"/>
      <c r="DR39" s="173"/>
      <c r="DS39" s="173"/>
      <c r="DT39" s="173"/>
      <c r="DU39" s="173"/>
    </row>
    <row r="40" spans="1:138" ht="18" customHeight="1" x14ac:dyDescent="0.25">
      <c r="A40" s="171"/>
      <c r="B40" s="172"/>
      <c r="D40" s="176"/>
      <c r="E40" s="176"/>
      <c r="F40" s="176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H40" s="171"/>
    </row>
    <row r="41" spans="1:138" ht="18" customHeight="1" x14ac:dyDescent="0.25">
      <c r="A41" s="171"/>
      <c r="B41" s="182" t="s">
        <v>13</v>
      </c>
      <c r="C41" s="183" t="s">
        <v>73</v>
      </c>
      <c r="D41" s="184">
        <v>0.21249999999999999</v>
      </c>
      <c r="E41" s="184">
        <v>0.22222222222222221</v>
      </c>
      <c r="F41" s="184">
        <v>0.22708333333333333</v>
      </c>
      <c r="G41" s="184">
        <v>0.23194444444444443</v>
      </c>
      <c r="H41" s="184">
        <v>0.23680555555555557</v>
      </c>
      <c r="I41" s="184">
        <v>0.24166666666666667</v>
      </c>
      <c r="J41" s="184">
        <v>0.24652777777777779</v>
      </c>
      <c r="K41" s="184">
        <v>0.25138888888888888</v>
      </c>
      <c r="L41" s="184">
        <v>0.25625000000000003</v>
      </c>
      <c r="M41" s="184">
        <v>0.26111111111111113</v>
      </c>
      <c r="N41" s="184">
        <v>0.26597222222222222</v>
      </c>
      <c r="O41" s="184">
        <v>0.27083333333333331</v>
      </c>
      <c r="P41" s="184">
        <v>0.27569444444444446</v>
      </c>
      <c r="Q41" s="184">
        <v>0.28055555555555556</v>
      </c>
      <c r="R41" s="184">
        <v>0.28541666666666665</v>
      </c>
      <c r="S41" s="184">
        <v>0.2902777777777778</v>
      </c>
      <c r="T41" s="184">
        <v>0.2951388888888889</v>
      </c>
      <c r="U41" s="184">
        <v>0.3</v>
      </c>
      <c r="V41" s="184">
        <v>0.30486111111111108</v>
      </c>
      <c r="W41" s="184">
        <v>0.30972222222222223</v>
      </c>
      <c r="X41" s="184">
        <v>0.31458333333333333</v>
      </c>
      <c r="Y41" s="184">
        <v>0.31944444444444448</v>
      </c>
      <c r="Z41" s="184">
        <v>0.32430555555555557</v>
      </c>
      <c r="AA41" s="184">
        <v>0.32916666666666666</v>
      </c>
      <c r="AB41" s="184">
        <v>0.33402777777777781</v>
      </c>
      <c r="AC41" s="184">
        <v>0.33611111111111108</v>
      </c>
      <c r="AD41" s="184">
        <v>0.33888888888888885</v>
      </c>
      <c r="AE41" s="184">
        <v>0.34375</v>
      </c>
      <c r="AF41" s="184">
        <v>0.34652777777777777</v>
      </c>
      <c r="AG41" s="184">
        <v>0.34861111111111115</v>
      </c>
      <c r="AH41" s="184">
        <v>0.35347222222222219</v>
      </c>
      <c r="AI41" s="184">
        <v>0.36319444444444443</v>
      </c>
      <c r="AJ41" s="184">
        <v>0.37291666666666662</v>
      </c>
      <c r="AK41" s="184">
        <v>0.38263888888888892</v>
      </c>
      <c r="AL41" s="184">
        <v>0.3923611111111111</v>
      </c>
      <c r="AM41" s="184">
        <v>0.40208333333333335</v>
      </c>
      <c r="AN41" s="184">
        <v>0.41180555555555554</v>
      </c>
      <c r="AO41" s="184">
        <v>0.42152777777777778</v>
      </c>
      <c r="AP41" s="184">
        <v>0.43124999999999997</v>
      </c>
      <c r="AQ41" s="184">
        <v>0.44097222222222227</v>
      </c>
      <c r="AR41" s="184">
        <v>0.45069444444444445</v>
      </c>
      <c r="AS41" s="184">
        <v>0.4604166666666667</v>
      </c>
      <c r="AT41" s="184">
        <v>0.47013888888888888</v>
      </c>
      <c r="AU41" s="184">
        <v>0.47986111111111113</v>
      </c>
      <c r="AV41" s="184">
        <v>0.48958333333333331</v>
      </c>
      <c r="AW41" s="184">
        <v>0.4993055555555555</v>
      </c>
      <c r="AX41" s="184">
        <v>0.50902777777777775</v>
      </c>
      <c r="AY41" s="184">
        <v>0.51874999999999993</v>
      </c>
      <c r="AZ41" s="184">
        <v>0.52847222222222223</v>
      </c>
      <c r="BA41" s="184">
        <v>0.53819444444444442</v>
      </c>
      <c r="BB41" s="184">
        <v>0.54791666666666672</v>
      </c>
      <c r="BC41" s="184">
        <v>0.55763888888888891</v>
      </c>
      <c r="BD41" s="184">
        <v>0.56736111111111109</v>
      </c>
      <c r="BE41" s="184">
        <v>0.57222222222222219</v>
      </c>
      <c r="BF41" s="185">
        <v>0.57500000000000007</v>
      </c>
      <c r="BG41" s="184">
        <v>0.57708333333333328</v>
      </c>
      <c r="BH41" s="184">
        <v>0.58333333333333337</v>
      </c>
      <c r="BI41" s="184">
        <v>0.58819444444444446</v>
      </c>
      <c r="BJ41" s="184">
        <v>0.59305555555555556</v>
      </c>
      <c r="BK41" s="184">
        <v>0.59791666666666665</v>
      </c>
      <c r="BL41" s="184">
        <v>0.60277777777777775</v>
      </c>
      <c r="BM41" s="184">
        <v>0.60763888888888895</v>
      </c>
      <c r="BN41" s="184">
        <v>0.61249999999999993</v>
      </c>
      <c r="BO41" s="184">
        <v>0.61736111111111114</v>
      </c>
      <c r="BP41" s="184">
        <v>0.62222222222222223</v>
      </c>
      <c r="BQ41" s="184">
        <v>0.62569444444444444</v>
      </c>
      <c r="BR41" s="184">
        <v>0.62708333333333333</v>
      </c>
      <c r="BS41" s="184">
        <v>0.63194444444444442</v>
      </c>
      <c r="BT41" s="184">
        <v>0.63680555555555551</v>
      </c>
      <c r="BU41" s="184">
        <v>0.64166666666666672</v>
      </c>
      <c r="BV41" s="184">
        <v>0.64652777777777781</v>
      </c>
      <c r="BW41" s="184">
        <v>0.65138888888888891</v>
      </c>
      <c r="BX41" s="184">
        <v>0.65625</v>
      </c>
      <c r="BY41" s="184">
        <v>0.66111111111111109</v>
      </c>
      <c r="BZ41" s="184">
        <v>0.66597222222222219</v>
      </c>
      <c r="CA41" s="184">
        <v>0.67083333333333339</v>
      </c>
      <c r="CB41" s="184">
        <v>0.67569444444444438</v>
      </c>
      <c r="CC41" s="184">
        <v>0.68055555555555547</v>
      </c>
      <c r="CD41" s="184">
        <v>0.68541666666666667</v>
      </c>
      <c r="CE41" s="184">
        <v>0.69027777777777777</v>
      </c>
      <c r="CF41" s="184">
        <v>0.69513888888888886</v>
      </c>
      <c r="CG41" s="185">
        <v>0.69791666666666674</v>
      </c>
      <c r="CH41" s="184">
        <v>0.70000000000000007</v>
      </c>
      <c r="CI41" s="184">
        <v>0.70624999999999993</v>
      </c>
      <c r="CJ41" s="184">
        <v>0.71111111111111114</v>
      </c>
      <c r="CK41" s="184">
        <v>0.71597222222222223</v>
      </c>
      <c r="CL41" s="184">
        <v>0.72083333333333333</v>
      </c>
      <c r="CM41" s="184">
        <v>0.72569444444444453</v>
      </c>
      <c r="CN41" s="184">
        <v>0.73055555555555562</v>
      </c>
      <c r="CO41" s="184">
        <v>0.73541666666666661</v>
      </c>
      <c r="CP41" s="184">
        <v>0.7402777777777777</v>
      </c>
      <c r="CQ41" s="184">
        <v>0.74513888888888891</v>
      </c>
      <c r="CR41" s="184">
        <v>0.75</v>
      </c>
      <c r="CS41" s="184">
        <v>0.75486111111111109</v>
      </c>
      <c r="CT41" s="184">
        <v>0.7597222222222223</v>
      </c>
      <c r="CU41" s="184">
        <v>0.76458333333333339</v>
      </c>
      <c r="CV41" s="184">
        <v>0.76944444444444438</v>
      </c>
      <c r="CW41" s="184">
        <v>0.77430555555555547</v>
      </c>
      <c r="CX41" s="184">
        <v>0.77916666666666667</v>
      </c>
      <c r="CY41" s="184">
        <v>0.78402777777777777</v>
      </c>
      <c r="CZ41" s="184">
        <v>0.78888888888888886</v>
      </c>
      <c r="DA41" s="184">
        <v>0.79375000000000007</v>
      </c>
      <c r="DB41" s="184">
        <v>0.79861111111111116</v>
      </c>
      <c r="DC41" s="184">
        <v>0.80347222222222225</v>
      </c>
      <c r="DD41" s="184">
        <v>0.80833333333333324</v>
      </c>
      <c r="DE41" s="184">
        <v>0.81805555555555554</v>
      </c>
      <c r="DF41" s="184">
        <v>0.82777777777777783</v>
      </c>
      <c r="DG41" s="184">
        <v>0.83750000000000002</v>
      </c>
      <c r="DH41" s="184">
        <v>0.84722222222222221</v>
      </c>
      <c r="DI41" s="184">
        <v>0.8569444444444444</v>
      </c>
      <c r="DJ41" s="184">
        <v>0.8666666666666667</v>
      </c>
      <c r="DK41" s="184">
        <v>0.87638888888888899</v>
      </c>
      <c r="DL41" s="184">
        <v>0.88611111111111107</v>
      </c>
      <c r="DM41" s="184">
        <v>0.89583333333333337</v>
      </c>
      <c r="DN41" s="184">
        <v>0.90555555555555556</v>
      </c>
      <c r="DO41" s="184">
        <v>0.91527777777777775</v>
      </c>
      <c r="DP41" s="218">
        <v>0.9375</v>
      </c>
      <c r="DQ41" s="173"/>
      <c r="DR41" s="173"/>
      <c r="DS41" s="171"/>
      <c r="DT41" s="173"/>
      <c r="DU41" s="173"/>
    </row>
    <row r="42" spans="1:138" ht="18" customHeight="1" x14ac:dyDescent="0.25">
      <c r="A42" s="171"/>
      <c r="B42" s="179" t="s">
        <v>48</v>
      </c>
      <c r="C42" s="180" t="s">
        <v>73</v>
      </c>
      <c r="D42" s="181">
        <v>0.21458333333333335</v>
      </c>
      <c r="E42" s="181">
        <v>0.22430555555555556</v>
      </c>
      <c r="F42" s="181">
        <v>0.23055555555555554</v>
      </c>
      <c r="G42" s="181">
        <v>0.23402777777777781</v>
      </c>
      <c r="H42" s="181">
        <v>0.2388888888888889</v>
      </c>
      <c r="I42" s="181">
        <v>0.24374999999999999</v>
      </c>
      <c r="J42" s="181">
        <v>0.24861111111111112</v>
      </c>
      <c r="K42" s="181">
        <v>0.25347222222222221</v>
      </c>
      <c r="L42" s="181">
        <v>0.25833333333333336</v>
      </c>
      <c r="M42" s="181">
        <v>0.26319444444444445</v>
      </c>
      <c r="N42" s="181">
        <v>0.26805555555555555</v>
      </c>
      <c r="O42" s="181">
        <v>0.27291666666666664</v>
      </c>
      <c r="P42" s="181">
        <v>0.27777777777777779</v>
      </c>
      <c r="Q42" s="181">
        <v>0.28263888888888888</v>
      </c>
      <c r="R42" s="181">
        <v>0.28750000000000003</v>
      </c>
      <c r="S42" s="181">
        <v>0.29236111111111113</v>
      </c>
      <c r="T42" s="181">
        <v>0.29722222222222222</v>
      </c>
      <c r="U42" s="181">
        <v>0.30208333333333331</v>
      </c>
      <c r="V42" s="181">
        <v>0.30694444444444441</v>
      </c>
      <c r="W42" s="181">
        <v>0.31180555555555556</v>
      </c>
      <c r="X42" s="181">
        <v>0.31666666666666665</v>
      </c>
      <c r="Y42" s="181">
        <v>0.3215277777777778</v>
      </c>
      <c r="Z42" s="181">
        <v>0.3263888888888889</v>
      </c>
      <c r="AA42" s="181">
        <v>0.33124999999999999</v>
      </c>
      <c r="AB42" s="181">
        <v>0.33611111111111108</v>
      </c>
      <c r="AC42" s="181">
        <v>0.33819444444444435</v>
      </c>
      <c r="AD42" s="181">
        <v>0.34097222222222223</v>
      </c>
      <c r="AE42" s="181">
        <v>0.34583333333333338</v>
      </c>
      <c r="AF42" s="181">
        <v>0.34861111111111115</v>
      </c>
      <c r="AG42" s="181">
        <v>0.35069444444444442</v>
      </c>
      <c r="AH42" s="181">
        <v>0.35555555555555557</v>
      </c>
      <c r="AI42" s="181">
        <v>0.36527777777777781</v>
      </c>
      <c r="AJ42" s="181">
        <v>0.375</v>
      </c>
      <c r="AK42" s="181">
        <v>0.38472222222222219</v>
      </c>
      <c r="AL42" s="181">
        <v>0.39444444444444443</v>
      </c>
      <c r="AM42" s="181">
        <v>0.40416666666666662</v>
      </c>
      <c r="AN42" s="181">
        <v>0.41388888888888892</v>
      </c>
      <c r="AO42" s="181">
        <v>0.4236111111111111</v>
      </c>
      <c r="AP42" s="181">
        <v>0.43333333333333335</v>
      </c>
      <c r="AQ42" s="181">
        <v>0.44305555555555554</v>
      </c>
      <c r="AR42" s="181">
        <v>0.45277777777777778</v>
      </c>
      <c r="AS42" s="181">
        <v>0.46249999999999997</v>
      </c>
      <c r="AT42" s="181">
        <v>0.47222222222222227</v>
      </c>
      <c r="AU42" s="181">
        <v>0.48194444444444445</v>
      </c>
      <c r="AV42" s="181">
        <v>0.4916666666666667</v>
      </c>
      <c r="AW42" s="181">
        <v>0.50138888888888888</v>
      </c>
      <c r="AX42" s="181">
        <v>0.51111111111111118</v>
      </c>
      <c r="AY42" s="181">
        <v>0.52083333333333337</v>
      </c>
      <c r="AZ42" s="181">
        <v>0.53055555555555556</v>
      </c>
      <c r="BA42" s="181">
        <v>0.54027777777777775</v>
      </c>
      <c r="BB42" s="181">
        <v>0.54999999999999993</v>
      </c>
      <c r="BC42" s="181">
        <v>0.55972222222222223</v>
      </c>
      <c r="BD42" s="181">
        <v>0.56944444444444442</v>
      </c>
      <c r="BE42" s="181">
        <v>0.57430555555555551</v>
      </c>
      <c r="BF42" s="188">
        <v>0.57708333333333339</v>
      </c>
      <c r="BG42" s="181">
        <v>0.57916666666666672</v>
      </c>
      <c r="BH42" s="181">
        <v>0.5854166666666667</v>
      </c>
      <c r="BI42" s="181">
        <v>0.59027777777777779</v>
      </c>
      <c r="BJ42" s="181">
        <v>0.59513888888888888</v>
      </c>
      <c r="BK42" s="181">
        <v>0.6</v>
      </c>
      <c r="BL42" s="181">
        <v>0.60486111111111118</v>
      </c>
      <c r="BM42" s="181">
        <v>0.60972222222222217</v>
      </c>
      <c r="BN42" s="181">
        <v>0.61458333333333337</v>
      </c>
      <c r="BO42" s="181">
        <v>0.61944444444444446</v>
      </c>
      <c r="BP42" s="181">
        <v>0.62430555555555556</v>
      </c>
      <c r="BQ42" s="181">
        <v>0.62777777777777777</v>
      </c>
      <c r="BR42" s="181">
        <v>0.63055555555555554</v>
      </c>
      <c r="BS42" s="181">
        <v>0.63541666666666663</v>
      </c>
      <c r="BT42" s="181">
        <v>0.64027777777777783</v>
      </c>
      <c r="BU42" s="181">
        <v>0.64513888888888882</v>
      </c>
      <c r="BV42" s="181">
        <v>0.65</v>
      </c>
      <c r="BW42" s="181">
        <v>0.65486111111111112</v>
      </c>
      <c r="BX42" s="181">
        <v>0.65972222222222221</v>
      </c>
      <c r="BY42" s="181">
        <v>0.6645833333333333</v>
      </c>
      <c r="BZ42" s="181">
        <v>0.6694444444444444</v>
      </c>
      <c r="CA42" s="181">
        <v>0.6743055555555556</v>
      </c>
      <c r="CB42" s="181">
        <v>0.6791666666666667</v>
      </c>
      <c r="CC42" s="181">
        <v>0.68402777777777779</v>
      </c>
      <c r="CD42" s="181">
        <v>0.68888888888888899</v>
      </c>
      <c r="CE42" s="181">
        <v>0.69374999999999998</v>
      </c>
      <c r="CF42" s="181">
        <v>0.69861111111111107</v>
      </c>
      <c r="CG42" s="188">
        <v>0.70138888888888895</v>
      </c>
      <c r="CH42" s="181">
        <v>0.70347222222222217</v>
      </c>
      <c r="CI42" s="181">
        <v>0.70972222222222225</v>
      </c>
      <c r="CJ42" s="181">
        <v>0.71458333333333324</v>
      </c>
      <c r="CK42" s="181">
        <v>0.71944444444444444</v>
      </c>
      <c r="CL42" s="181">
        <v>0.72430555555555554</v>
      </c>
      <c r="CM42" s="181">
        <v>0.72916666666666663</v>
      </c>
      <c r="CN42" s="181">
        <v>0.73402777777777783</v>
      </c>
      <c r="CO42" s="181">
        <v>0.73888888888888893</v>
      </c>
      <c r="CP42" s="181">
        <v>0.74375000000000002</v>
      </c>
      <c r="CQ42" s="181">
        <v>0.74861111111111101</v>
      </c>
      <c r="CR42" s="181">
        <v>0.75347222222222221</v>
      </c>
      <c r="CS42" s="181">
        <v>0.7583333333333333</v>
      </c>
      <c r="CT42" s="181">
        <v>0.7631944444444444</v>
      </c>
      <c r="CU42" s="181">
        <v>0.7680555555555556</v>
      </c>
      <c r="CV42" s="181">
        <v>0.7729166666666667</v>
      </c>
      <c r="CW42" s="181">
        <v>0.77777777777777779</v>
      </c>
      <c r="CX42" s="181">
        <v>0.78263888888888899</v>
      </c>
      <c r="CY42" s="181">
        <v>0.78749999999999998</v>
      </c>
      <c r="CZ42" s="181">
        <v>0.79236111111111107</v>
      </c>
      <c r="DA42" s="181">
        <v>0.79722222222222217</v>
      </c>
      <c r="DB42" s="181">
        <v>0.80208333333333337</v>
      </c>
      <c r="DC42" s="181">
        <v>0.80694444444444446</v>
      </c>
      <c r="DD42" s="181">
        <v>0.81180555555555556</v>
      </c>
      <c r="DE42" s="181">
        <v>0.82152777777777775</v>
      </c>
      <c r="DF42" s="181">
        <v>0.83124999999999993</v>
      </c>
      <c r="DG42" s="181">
        <v>0.84097222222222223</v>
      </c>
      <c r="DH42" s="181">
        <v>0.85069444444444453</v>
      </c>
      <c r="DI42" s="181">
        <v>0.86041666666666661</v>
      </c>
      <c r="DJ42" s="181">
        <v>0.87013888888888891</v>
      </c>
      <c r="DK42" s="181">
        <v>0.87986111111111109</v>
      </c>
      <c r="DL42" s="181">
        <v>0.88958333333333339</v>
      </c>
      <c r="DM42" s="181">
        <v>0.89930555555555547</v>
      </c>
      <c r="DN42" s="181">
        <v>0.90902777777777777</v>
      </c>
      <c r="DO42" s="181">
        <v>0.91875000000000007</v>
      </c>
      <c r="DP42" s="219">
        <v>0.94097222222222232</v>
      </c>
      <c r="DQ42" s="173"/>
      <c r="DR42" s="173"/>
      <c r="DS42" s="171"/>
      <c r="DT42" s="173"/>
      <c r="DU42" s="173"/>
    </row>
    <row r="43" spans="1:138" ht="18" customHeight="1" x14ac:dyDescent="0.25">
      <c r="A43" s="171"/>
      <c r="B43" s="179" t="s">
        <v>88</v>
      </c>
      <c r="C43" s="180" t="s">
        <v>142</v>
      </c>
      <c r="D43" s="181">
        <v>0.21597222222222223</v>
      </c>
      <c r="E43" s="181">
        <v>0.22569444444444445</v>
      </c>
      <c r="F43" s="181">
        <v>0.23124999999999998</v>
      </c>
      <c r="G43" s="181">
        <v>0.23541666666666669</v>
      </c>
      <c r="H43" s="181">
        <v>0.24027777777777778</v>
      </c>
      <c r="I43" s="181">
        <v>0.24513888888888888</v>
      </c>
      <c r="J43" s="181">
        <v>0.25</v>
      </c>
      <c r="K43" s="181">
        <v>0.25486111111111109</v>
      </c>
      <c r="L43" s="181">
        <v>0.25972222222222224</v>
      </c>
      <c r="M43" s="181">
        <v>0.26458333333333334</v>
      </c>
      <c r="N43" s="181">
        <v>0.26944444444444443</v>
      </c>
      <c r="O43" s="181">
        <v>0.27430555555555552</v>
      </c>
      <c r="P43" s="181">
        <v>0.27916666666666667</v>
      </c>
      <c r="Q43" s="181">
        <v>0.28402777777777777</v>
      </c>
      <c r="R43" s="181">
        <v>0.28888888888888892</v>
      </c>
      <c r="S43" s="181">
        <v>0.29375000000000001</v>
      </c>
      <c r="T43" s="181">
        <v>0.2986111111111111</v>
      </c>
      <c r="U43" s="181">
        <v>0.3034722222222222</v>
      </c>
      <c r="V43" s="181">
        <v>0.30833333333333335</v>
      </c>
      <c r="W43" s="181">
        <v>0.31319444444444444</v>
      </c>
      <c r="X43" s="181">
        <v>0.31805555555555554</v>
      </c>
      <c r="Y43" s="181">
        <v>0.32291666666666669</v>
      </c>
      <c r="Z43" s="181">
        <v>0.32777777777777778</v>
      </c>
      <c r="AA43" s="181">
        <v>0.33263888888888887</v>
      </c>
      <c r="AB43" s="181">
        <v>0.33749999999999997</v>
      </c>
      <c r="AC43" s="181">
        <v>0.33958333333333324</v>
      </c>
      <c r="AD43" s="181">
        <v>0.34236111111111112</v>
      </c>
      <c r="AE43" s="181">
        <v>0.34722222222222227</v>
      </c>
      <c r="AF43" s="181">
        <v>0.35000000000000003</v>
      </c>
      <c r="AG43" s="181">
        <v>0.3520833333333333</v>
      </c>
      <c r="AH43" s="181">
        <v>0.35694444444444445</v>
      </c>
      <c r="AI43" s="181">
        <v>0.3666666666666667</v>
      </c>
      <c r="AJ43" s="181">
        <v>0.37638888888888888</v>
      </c>
      <c r="AK43" s="181">
        <v>0.38611111111111113</v>
      </c>
      <c r="AL43" s="181">
        <v>0.39583333333333331</v>
      </c>
      <c r="AM43" s="181">
        <v>0.4055555555555555</v>
      </c>
      <c r="AN43" s="181">
        <v>0.4152777777777778</v>
      </c>
      <c r="AO43" s="181">
        <v>0.42499999999999999</v>
      </c>
      <c r="AP43" s="181">
        <v>0.43472222222222223</v>
      </c>
      <c r="AQ43" s="181">
        <v>0.44444444444444442</v>
      </c>
      <c r="AR43" s="181">
        <v>0.45416666666666666</v>
      </c>
      <c r="AS43" s="181">
        <v>0.46388888888888885</v>
      </c>
      <c r="AT43" s="181">
        <v>0.47361111111111115</v>
      </c>
      <c r="AU43" s="181">
        <v>0.48333333333333334</v>
      </c>
      <c r="AV43" s="181">
        <v>0.49305555555555558</v>
      </c>
      <c r="AW43" s="181">
        <v>0.50277777777777777</v>
      </c>
      <c r="AX43" s="181">
        <v>0.51250000000000007</v>
      </c>
      <c r="AY43" s="181">
        <v>0.52222222222222225</v>
      </c>
      <c r="AZ43" s="181">
        <v>0.53194444444444444</v>
      </c>
      <c r="BA43" s="181">
        <v>0.54166666666666663</v>
      </c>
      <c r="BB43" s="181">
        <v>0.55138888888888882</v>
      </c>
      <c r="BC43" s="181">
        <v>0.56111111111111112</v>
      </c>
      <c r="BD43" s="181">
        <v>0.5708333333333333</v>
      </c>
      <c r="BE43" s="181">
        <v>0.5756944444444444</v>
      </c>
      <c r="BF43" s="188">
        <v>0.57847222222222228</v>
      </c>
      <c r="BG43" s="181">
        <v>0.5805555555555556</v>
      </c>
      <c r="BH43" s="181">
        <v>0.58680555555555558</v>
      </c>
      <c r="BI43" s="181">
        <v>0.59166666666666667</v>
      </c>
      <c r="BJ43" s="181">
        <v>0.59652777777777777</v>
      </c>
      <c r="BK43" s="181">
        <v>0.60138888888888886</v>
      </c>
      <c r="BL43" s="181">
        <v>0.60625000000000007</v>
      </c>
      <c r="BM43" s="181">
        <v>0.61111111111111105</v>
      </c>
      <c r="BN43" s="181">
        <v>0.61597222222222225</v>
      </c>
      <c r="BO43" s="181">
        <v>0.62083333333333335</v>
      </c>
      <c r="BP43" s="181">
        <v>0.62569444444444444</v>
      </c>
      <c r="BQ43" s="181">
        <v>0.62916666666666665</v>
      </c>
      <c r="BR43" s="181">
        <v>0.63124999999999998</v>
      </c>
      <c r="BS43" s="181">
        <v>0.63611111111111118</v>
      </c>
      <c r="BT43" s="181">
        <v>0.64097222222222217</v>
      </c>
      <c r="BU43" s="181">
        <v>0.64583333333333337</v>
      </c>
      <c r="BV43" s="181">
        <v>0.65069444444444446</v>
      </c>
      <c r="BW43" s="181">
        <v>0.65555555555555556</v>
      </c>
      <c r="BX43" s="181">
        <v>0.66041666666666665</v>
      </c>
      <c r="BY43" s="181">
        <v>0.66527777777777775</v>
      </c>
      <c r="BZ43" s="181">
        <v>0.67013888888888884</v>
      </c>
      <c r="CA43" s="181">
        <v>0.67499999999999993</v>
      </c>
      <c r="CB43" s="181">
        <v>0.67986111111111114</v>
      </c>
      <c r="CC43" s="181">
        <v>0.68472222222222223</v>
      </c>
      <c r="CD43" s="181">
        <v>0.68958333333333333</v>
      </c>
      <c r="CE43" s="181">
        <v>0.69444444444444453</v>
      </c>
      <c r="CF43" s="181">
        <v>0.69930555555555562</v>
      </c>
      <c r="CG43" s="188">
        <v>0.7020833333333335</v>
      </c>
      <c r="CH43" s="181">
        <v>0.70416666666666661</v>
      </c>
      <c r="CI43" s="181">
        <v>0.7104166666666667</v>
      </c>
      <c r="CJ43" s="181">
        <v>0.71527777777777779</v>
      </c>
      <c r="CK43" s="181">
        <v>0.72013888888888899</v>
      </c>
      <c r="CL43" s="181">
        <v>0.72499999999999998</v>
      </c>
      <c r="CM43" s="181">
        <v>0.72986111111111107</v>
      </c>
      <c r="CN43" s="181">
        <v>0.73472222222222217</v>
      </c>
      <c r="CO43" s="181">
        <v>0.73958333333333337</v>
      </c>
      <c r="CP43" s="181">
        <v>0.74444444444444446</v>
      </c>
      <c r="CQ43" s="181">
        <v>0.74930555555555556</v>
      </c>
      <c r="CR43" s="181">
        <v>0.75416666666666676</v>
      </c>
      <c r="CS43" s="181">
        <v>0.75902777777777775</v>
      </c>
      <c r="CT43" s="181">
        <v>0.76388888888888884</v>
      </c>
      <c r="CU43" s="181">
        <v>0.76874999999999993</v>
      </c>
      <c r="CV43" s="181">
        <v>0.77361111111111114</v>
      </c>
      <c r="CW43" s="181">
        <v>0.77847222222222223</v>
      </c>
      <c r="CX43" s="181">
        <v>0.78333333333333333</v>
      </c>
      <c r="CY43" s="181">
        <v>0.78819444444444453</v>
      </c>
      <c r="CZ43" s="181">
        <v>0.79305555555555562</v>
      </c>
      <c r="DA43" s="181">
        <v>0.79791666666666661</v>
      </c>
      <c r="DB43" s="181">
        <v>0.8027777777777777</v>
      </c>
      <c r="DC43" s="181">
        <v>0.80763888888888891</v>
      </c>
      <c r="DD43" s="181">
        <v>0.8125</v>
      </c>
      <c r="DE43" s="181">
        <v>0.8222222222222223</v>
      </c>
      <c r="DF43" s="181">
        <v>0.83194444444444438</v>
      </c>
      <c r="DG43" s="181">
        <v>0.84166666666666667</v>
      </c>
      <c r="DH43" s="181">
        <v>0.85138888888888886</v>
      </c>
      <c r="DI43" s="181">
        <v>0.86111111111111116</v>
      </c>
      <c r="DJ43" s="181">
        <v>0.87083333333333324</v>
      </c>
      <c r="DK43" s="181">
        <v>0.88055555555555554</v>
      </c>
      <c r="DL43" s="181">
        <v>0.89027777777777783</v>
      </c>
      <c r="DM43" s="181">
        <v>0.9</v>
      </c>
      <c r="DN43" s="181">
        <v>0.90972222222222221</v>
      </c>
      <c r="DO43" s="181">
        <v>0.9194444444444444</v>
      </c>
      <c r="DP43" s="219">
        <v>0.94166666666666665</v>
      </c>
      <c r="DQ43" s="173"/>
      <c r="DR43" s="173"/>
      <c r="DS43" s="171"/>
      <c r="DT43" s="173"/>
      <c r="DU43" s="173"/>
    </row>
    <row r="44" spans="1:138" ht="18" customHeight="1" x14ac:dyDescent="0.25">
      <c r="A44" s="171"/>
      <c r="B44" s="179" t="s">
        <v>102</v>
      </c>
      <c r="C44" s="180" t="s">
        <v>142</v>
      </c>
      <c r="D44" s="181">
        <v>0.21666666666666667</v>
      </c>
      <c r="E44" s="181">
        <v>0.22638888888888889</v>
      </c>
      <c r="F44" s="181">
        <v>0.23263888888888887</v>
      </c>
      <c r="G44" s="181">
        <v>0.23611111111111113</v>
      </c>
      <c r="H44" s="181">
        <v>0.24097222222222223</v>
      </c>
      <c r="I44" s="181">
        <v>0.24583333333333335</v>
      </c>
      <c r="J44" s="181">
        <v>0.25069444444444444</v>
      </c>
      <c r="K44" s="181">
        <v>0.25555555555555559</v>
      </c>
      <c r="L44" s="181">
        <v>0.26041666666666669</v>
      </c>
      <c r="M44" s="181">
        <v>0.26527777777777778</v>
      </c>
      <c r="N44" s="181">
        <v>0.27013888888888887</v>
      </c>
      <c r="O44" s="181">
        <v>0.27499999999999997</v>
      </c>
      <c r="P44" s="181">
        <v>0.27986111111111112</v>
      </c>
      <c r="Q44" s="181">
        <v>0.28472222222222221</v>
      </c>
      <c r="R44" s="181">
        <v>0.28958333333333336</v>
      </c>
      <c r="S44" s="181">
        <v>0.29444444444444445</v>
      </c>
      <c r="T44" s="181">
        <v>0.29930555555555555</v>
      </c>
      <c r="U44" s="181">
        <v>0.30416666666666664</v>
      </c>
      <c r="V44" s="181">
        <v>0.30902777777777779</v>
      </c>
      <c r="W44" s="181">
        <v>0.31388888888888888</v>
      </c>
      <c r="X44" s="181">
        <v>0.31875000000000003</v>
      </c>
      <c r="Y44" s="181">
        <v>0.32361111111111113</v>
      </c>
      <c r="Z44" s="181">
        <v>0.32847222222222222</v>
      </c>
      <c r="AA44" s="181">
        <v>0.33333333333333331</v>
      </c>
      <c r="AB44" s="181">
        <v>0.33819444444444446</v>
      </c>
      <c r="AC44" s="181">
        <v>0.34027777777777773</v>
      </c>
      <c r="AD44" s="181">
        <v>0.3430555555555555</v>
      </c>
      <c r="AE44" s="181">
        <v>0.34791666666666665</v>
      </c>
      <c r="AF44" s="181">
        <v>0.35069444444444442</v>
      </c>
      <c r="AG44" s="181">
        <v>0.3527777777777778</v>
      </c>
      <c r="AH44" s="181">
        <v>0.3576388888888889</v>
      </c>
      <c r="AI44" s="181">
        <v>0.36736111111111108</v>
      </c>
      <c r="AJ44" s="181">
        <v>0.37708333333333338</v>
      </c>
      <c r="AK44" s="181">
        <v>0.38680555555555557</v>
      </c>
      <c r="AL44" s="181">
        <v>0.39652777777777781</v>
      </c>
      <c r="AM44" s="181">
        <v>0.40625</v>
      </c>
      <c r="AN44" s="181">
        <v>0.41597222222222219</v>
      </c>
      <c r="AO44" s="181">
        <v>0.42569444444444443</v>
      </c>
      <c r="AP44" s="181">
        <v>0.43541666666666662</v>
      </c>
      <c r="AQ44" s="181">
        <v>0.44513888888888892</v>
      </c>
      <c r="AR44" s="181">
        <v>0.4548611111111111</v>
      </c>
      <c r="AS44" s="181">
        <v>0.46458333333333335</v>
      </c>
      <c r="AT44" s="181">
        <v>0.47430555555555554</v>
      </c>
      <c r="AU44" s="181">
        <v>0.48402777777777778</v>
      </c>
      <c r="AV44" s="181">
        <v>0.49374999999999997</v>
      </c>
      <c r="AW44" s="181">
        <v>0.50347222222222221</v>
      </c>
      <c r="AX44" s="181">
        <v>0.5131944444444444</v>
      </c>
      <c r="AY44" s="181">
        <v>0.5229166666666667</v>
      </c>
      <c r="AZ44" s="181">
        <v>0.53263888888888888</v>
      </c>
      <c r="BA44" s="181">
        <v>0.54236111111111118</v>
      </c>
      <c r="BB44" s="181">
        <v>0.55208333333333337</v>
      </c>
      <c r="BC44" s="181">
        <v>0.56180555555555556</v>
      </c>
      <c r="BD44" s="181">
        <v>0.57152777777777775</v>
      </c>
      <c r="BE44" s="181">
        <v>0.57638888888888895</v>
      </c>
      <c r="BF44" s="188">
        <v>0.57916666666666683</v>
      </c>
      <c r="BG44" s="181">
        <v>0.58124999999999993</v>
      </c>
      <c r="BH44" s="181">
        <v>0.58750000000000002</v>
      </c>
      <c r="BI44" s="181">
        <v>0.59236111111111112</v>
      </c>
      <c r="BJ44" s="181">
        <v>0.59722222222222221</v>
      </c>
      <c r="BK44" s="181">
        <v>0.6020833333333333</v>
      </c>
      <c r="BL44" s="181">
        <v>0.6069444444444444</v>
      </c>
      <c r="BM44" s="181">
        <v>0.6118055555555556</v>
      </c>
      <c r="BN44" s="181">
        <v>0.6166666666666667</v>
      </c>
      <c r="BO44" s="181">
        <v>0.62152777777777779</v>
      </c>
      <c r="BP44" s="181">
        <v>0.62638888888888888</v>
      </c>
      <c r="BQ44" s="181">
        <v>0.62986111111111109</v>
      </c>
      <c r="BR44" s="181">
        <v>0.63263888888888886</v>
      </c>
      <c r="BS44" s="181">
        <v>0.63750000000000007</v>
      </c>
      <c r="BT44" s="181">
        <v>0.64236111111111105</v>
      </c>
      <c r="BU44" s="181">
        <v>0.64722222222222225</v>
      </c>
      <c r="BV44" s="181">
        <v>0.65208333333333335</v>
      </c>
      <c r="BW44" s="181">
        <v>0.65694444444444444</v>
      </c>
      <c r="BX44" s="181">
        <v>0.66180555555555554</v>
      </c>
      <c r="BY44" s="181">
        <v>0.66666666666666663</v>
      </c>
      <c r="BZ44" s="181">
        <v>0.67152777777777783</v>
      </c>
      <c r="CA44" s="181">
        <v>0.67638888888888893</v>
      </c>
      <c r="CB44" s="181">
        <v>0.68125000000000002</v>
      </c>
      <c r="CC44" s="181">
        <v>0.68611111111111101</v>
      </c>
      <c r="CD44" s="181">
        <v>0.69097222222222221</v>
      </c>
      <c r="CE44" s="181">
        <v>0.6958333333333333</v>
      </c>
      <c r="CF44" s="181">
        <v>0.7006944444444444</v>
      </c>
      <c r="CG44" s="188">
        <v>0.70347222222222228</v>
      </c>
      <c r="CH44" s="181">
        <v>0.7055555555555556</v>
      </c>
      <c r="CI44" s="181">
        <v>0.71180555555555547</v>
      </c>
      <c r="CJ44" s="181">
        <v>0.71666666666666667</v>
      </c>
      <c r="CK44" s="181">
        <v>0.72152777777777777</v>
      </c>
      <c r="CL44" s="181">
        <v>0.72638888888888886</v>
      </c>
      <c r="CM44" s="181">
        <v>0.73125000000000007</v>
      </c>
      <c r="CN44" s="181">
        <v>0.73611111111111116</v>
      </c>
      <c r="CO44" s="181">
        <v>0.74097222222222225</v>
      </c>
      <c r="CP44" s="181">
        <v>0.74583333333333324</v>
      </c>
      <c r="CQ44" s="181">
        <v>0.75069444444444444</v>
      </c>
      <c r="CR44" s="181">
        <v>0.75555555555555554</v>
      </c>
      <c r="CS44" s="181">
        <v>0.76041666666666663</v>
      </c>
      <c r="CT44" s="181">
        <v>0.76527777777777783</v>
      </c>
      <c r="CU44" s="181">
        <v>0.77013888888888893</v>
      </c>
      <c r="CV44" s="181">
        <v>0.77500000000000002</v>
      </c>
      <c r="CW44" s="181">
        <v>0.77986111111111101</v>
      </c>
      <c r="CX44" s="181">
        <v>0.78472222222222221</v>
      </c>
      <c r="CY44" s="181">
        <v>0.7895833333333333</v>
      </c>
      <c r="CZ44" s="181">
        <v>0.7944444444444444</v>
      </c>
      <c r="DA44" s="181">
        <v>0.7993055555555556</v>
      </c>
      <c r="DB44" s="181">
        <v>0.8041666666666667</v>
      </c>
      <c r="DC44" s="181">
        <v>0.80902777777777779</v>
      </c>
      <c r="DD44" s="181">
        <v>0.81388888888888899</v>
      </c>
      <c r="DE44" s="181">
        <v>0.82361111111111107</v>
      </c>
      <c r="DF44" s="181">
        <v>0.83333333333333337</v>
      </c>
      <c r="DG44" s="181">
        <v>0.84305555555555556</v>
      </c>
      <c r="DH44" s="181">
        <v>0.85277777777777775</v>
      </c>
      <c r="DI44" s="181">
        <v>0.86249999999999993</v>
      </c>
      <c r="DJ44" s="181">
        <v>0.87222222222222223</v>
      </c>
      <c r="DK44" s="181">
        <v>0.88194444444444453</v>
      </c>
      <c r="DL44" s="181">
        <v>0.89166666666666661</v>
      </c>
      <c r="DM44" s="181">
        <v>0.90138888888888891</v>
      </c>
      <c r="DN44" s="181">
        <v>0.91111111111111109</v>
      </c>
      <c r="DO44" s="181">
        <v>0.92083333333333339</v>
      </c>
      <c r="DP44" s="219">
        <v>0.94305555555555565</v>
      </c>
      <c r="DQ44" s="173"/>
      <c r="DR44" s="173"/>
      <c r="DS44" s="171"/>
      <c r="DT44" s="173"/>
      <c r="DU44" s="173"/>
    </row>
    <row r="45" spans="1:138" ht="18" customHeight="1" x14ac:dyDescent="0.25">
      <c r="A45" s="171"/>
      <c r="B45" s="179" t="s">
        <v>84</v>
      </c>
      <c r="C45" s="180" t="s">
        <v>142</v>
      </c>
      <c r="D45" s="181">
        <v>0.21736111111111112</v>
      </c>
      <c r="E45" s="181">
        <v>0.22708333333333333</v>
      </c>
      <c r="F45" s="181">
        <v>0.23333333333333331</v>
      </c>
      <c r="G45" s="181">
        <v>0.23680555555555557</v>
      </c>
      <c r="H45" s="181">
        <v>0.24166666666666667</v>
      </c>
      <c r="I45" s="181">
        <v>0.24652777777777779</v>
      </c>
      <c r="J45" s="181">
        <v>0.25138888888888888</v>
      </c>
      <c r="K45" s="181">
        <v>0.25625000000000003</v>
      </c>
      <c r="L45" s="181">
        <v>0.26111111111111113</v>
      </c>
      <c r="M45" s="181">
        <v>0.26597222222222222</v>
      </c>
      <c r="N45" s="181">
        <v>0.27083333333333331</v>
      </c>
      <c r="O45" s="181">
        <v>0.27569444444444446</v>
      </c>
      <c r="P45" s="181">
        <v>0.28055555555555556</v>
      </c>
      <c r="Q45" s="181">
        <v>0.28541666666666665</v>
      </c>
      <c r="R45" s="181">
        <v>0.2902777777777778</v>
      </c>
      <c r="S45" s="181">
        <v>0.2951388888888889</v>
      </c>
      <c r="T45" s="181">
        <v>0.3</v>
      </c>
      <c r="U45" s="181">
        <v>0.30486111111111108</v>
      </c>
      <c r="V45" s="181">
        <v>0.30972222222222223</v>
      </c>
      <c r="W45" s="181">
        <v>0.31458333333333333</v>
      </c>
      <c r="X45" s="181">
        <v>0.31944444444444448</v>
      </c>
      <c r="Y45" s="181">
        <v>0.32430555555555557</v>
      </c>
      <c r="Z45" s="181">
        <v>0.32916666666666666</v>
      </c>
      <c r="AA45" s="181">
        <v>0.33402777777777781</v>
      </c>
      <c r="AB45" s="181">
        <v>0.33888888888888885</v>
      </c>
      <c r="AC45" s="181">
        <v>0.34097222222222212</v>
      </c>
      <c r="AD45" s="181">
        <v>0.34375</v>
      </c>
      <c r="AE45" s="181">
        <v>0.34861111111111115</v>
      </c>
      <c r="AF45" s="181">
        <v>0.35138888888888892</v>
      </c>
      <c r="AG45" s="181">
        <v>0.35347222222222219</v>
      </c>
      <c r="AH45" s="181">
        <v>0.35833333333333334</v>
      </c>
      <c r="AI45" s="181">
        <v>0.36805555555555558</v>
      </c>
      <c r="AJ45" s="181">
        <v>0.37777777777777777</v>
      </c>
      <c r="AK45" s="181">
        <v>0.38750000000000001</v>
      </c>
      <c r="AL45" s="181">
        <v>0.3972222222222222</v>
      </c>
      <c r="AM45" s="181">
        <v>0.4069444444444445</v>
      </c>
      <c r="AN45" s="181">
        <v>0.41666666666666669</v>
      </c>
      <c r="AO45" s="181">
        <v>0.42638888888888887</v>
      </c>
      <c r="AP45" s="181">
        <v>0.43611111111111112</v>
      </c>
      <c r="AQ45" s="181">
        <v>0.4458333333333333</v>
      </c>
      <c r="AR45" s="181">
        <v>0.45555555555555555</v>
      </c>
      <c r="AS45" s="181">
        <v>0.46527777777777773</v>
      </c>
      <c r="AT45" s="181">
        <v>0.47500000000000003</v>
      </c>
      <c r="AU45" s="181">
        <v>0.48472222222222222</v>
      </c>
      <c r="AV45" s="181">
        <v>0.49444444444444446</v>
      </c>
      <c r="AW45" s="181">
        <v>0.50416666666666665</v>
      </c>
      <c r="AX45" s="181">
        <v>0.51388888888888895</v>
      </c>
      <c r="AY45" s="181">
        <v>0.52361111111111114</v>
      </c>
      <c r="AZ45" s="181">
        <v>0.53333333333333333</v>
      </c>
      <c r="BA45" s="181">
        <v>0.54305555555555551</v>
      </c>
      <c r="BB45" s="181">
        <v>0.55277777777777781</v>
      </c>
      <c r="BC45" s="181">
        <v>0.5625</v>
      </c>
      <c r="BD45" s="181">
        <v>0.57222222222222219</v>
      </c>
      <c r="BE45" s="181">
        <v>0.57708333333333328</v>
      </c>
      <c r="BF45" s="188">
        <v>0.57986111111111116</v>
      </c>
      <c r="BG45" s="181">
        <v>0.58194444444444449</v>
      </c>
      <c r="BH45" s="181">
        <v>0.58819444444444446</v>
      </c>
      <c r="BI45" s="181">
        <v>0.59305555555555556</v>
      </c>
      <c r="BJ45" s="181">
        <v>0.59791666666666665</v>
      </c>
      <c r="BK45" s="181">
        <v>0.60277777777777775</v>
      </c>
      <c r="BL45" s="181">
        <v>0.60763888888888895</v>
      </c>
      <c r="BM45" s="181">
        <v>0.61249999999999993</v>
      </c>
      <c r="BN45" s="181">
        <v>0.61736111111111114</v>
      </c>
      <c r="BO45" s="181">
        <v>0.62222222222222223</v>
      </c>
      <c r="BP45" s="181">
        <v>0.62708333333333333</v>
      </c>
      <c r="BQ45" s="181">
        <v>0.63055555555555554</v>
      </c>
      <c r="BR45" s="181">
        <v>0.6333333333333333</v>
      </c>
      <c r="BS45" s="181">
        <v>0.6381944444444444</v>
      </c>
      <c r="BT45" s="181">
        <v>0.6430555555555556</v>
      </c>
      <c r="BU45" s="181">
        <v>0.6479166666666667</v>
      </c>
      <c r="BV45" s="181">
        <v>0.65277777777777779</v>
      </c>
      <c r="BW45" s="181">
        <v>0.65763888888888888</v>
      </c>
      <c r="BX45" s="181">
        <v>0.66249999999999998</v>
      </c>
      <c r="BY45" s="181">
        <v>0.66736111111111107</v>
      </c>
      <c r="BZ45" s="181">
        <v>0.67222222222222217</v>
      </c>
      <c r="CA45" s="181">
        <v>0.67708333333333337</v>
      </c>
      <c r="CB45" s="181">
        <v>0.68194444444444446</v>
      </c>
      <c r="CC45" s="181">
        <v>0.68680555555555556</v>
      </c>
      <c r="CD45" s="181">
        <v>0.69166666666666676</v>
      </c>
      <c r="CE45" s="181">
        <v>0.69652777777777775</v>
      </c>
      <c r="CF45" s="181">
        <v>0.70138888888888884</v>
      </c>
      <c r="CG45" s="188">
        <v>0.70416666666666672</v>
      </c>
      <c r="CH45" s="181">
        <v>0.70624999999999993</v>
      </c>
      <c r="CI45" s="181">
        <v>0.71250000000000002</v>
      </c>
      <c r="CJ45" s="181">
        <v>0.71736111111111101</v>
      </c>
      <c r="CK45" s="181">
        <v>0.72222222222222221</v>
      </c>
      <c r="CL45" s="181">
        <v>0.7270833333333333</v>
      </c>
      <c r="CM45" s="181">
        <v>0.7319444444444444</v>
      </c>
      <c r="CN45" s="181">
        <v>0.7368055555555556</v>
      </c>
      <c r="CO45" s="181">
        <v>0.7416666666666667</v>
      </c>
      <c r="CP45" s="181">
        <v>0.74652777777777779</v>
      </c>
      <c r="CQ45" s="181">
        <v>0.75138888888888899</v>
      </c>
      <c r="CR45" s="181">
        <v>0.75624999999999998</v>
      </c>
      <c r="CS45" s="181">
        <v>0.76111111111111107</v>
      </c>
      <c r="CT45" s="181">
        <v>0.76597222222222217</v>
      </c>
      <c r="CU45" s="181">
        <v>0.77083333333333337</v>
      </c>
      <c r="CV45" s="181">
        <v>0.77569444444444446</v>
      </c>
      <c r="CW45" s="181">
        <v>0.78055555555555556</v>
      </c>
      <c r="CX45" s="181">
        <v>0.78541666666666676</v>
      </c>
      <c r="CY45" s="181">
        <v>0.79027777777777775</v>
      </c>
      <c r="CZ45" s="181">
        <v>0.79513888888888884</v>
      </c>
      <c r="DA45" s="181">
        <v>0.79999999999999993</v>
      </c>
      <c r="DB45" s="181">
        <v>0.80486111111111114</v>
      </c>
      <c r="DC45" s="181">
        <v>0.80972222222222223</v>
      </c>
      <c r="DD45" s="181">
        <v>0.81458333333333333</v>
      </c>
      <c r="DE45" s="181">
        <v>0.82430555555555562</v>
      </c>
      <c r="DF45" s="181">
        <v>0.8340277777777777</v>
      </c>
      <c r="DG45" s="181">
        <v>0.84375</v>
      </c>
      <c r="DH45" s="181">
        <v>0.8534722222222223</v>
      </c>
      <c r="DI45" s="181">
        <v>0.86319444444444438</v>
      </c>
      <c r="DJ45" s="181">
        <v>0.87291666666666667</v>
      </c>
      <c r="DK45" s="181">
        <v>0.88263888888888886</v>
      </c>
      <c r="DL45" s="181">
        <v>0.89236111111111116</v>
      </c>
      <c r="DM45" s="181">
        <v>0.90208333333333324</v>
      </c>
      <c r="DN45" s="181">
        <v>0.91180555555555554</v>
      </c>
      <c r="DO45" s="181">
        <v>0.92152777777777783</v>
      </c>
      <c r="DP45" s="219">
        <v>0.94375000000000009</v>
      </c>
      <c r="DQ45" s="173"/>
      <c r="DR45" s="173"/>
      <c r="DS45" s="171"/>
      <c r="DT45" s="173"/>
      <c r="DU45" s="173"/>
    </row>
    <row r="46" spans="1:138" ht="18" customHeight="1" x14ac:dyDescent="0.25">
      <c r="A46" s="171"/>
      <c r="B46" s="179" t="s">
        <v>90</v>
      </c>
      <c r="C46" s="180" t="s">
        <v>142</v>
      </c>
      <c r="D46" s="181">
        <v>0.21805555555555556</v>
      </c>
      <c r="E46" s="181">
        <v>0.22777777777777777</v>
      </c>
      <c r="F46" s="181">
        <v>0.23472222222222219</v>
      </c>
      <c r="G46" s="181">
        <v>0.23750000000000002</v>
      </c>
      <c r="H46" s="181">
        <v>0.24236111111111111</v>
      </c>
      <c r="I46" s="181">
        <v>0.24722222222222223</v>
      </c>
      <c r="J46" s="181">
        <v>0.25208333333333333</v>
      </c>
      <c r="K46" s="181">
        <v>0.25694444444444448</v>
      </c>
      <c r="L46" s="181">
        <v>0.26180555555555557</v>
      </c>
      <c r="M46" s="181">
        <v>0.26666666666666666</v>
      </c>
      <c r="N46" s="181">
        <v>0.27152777777777776</v>
      </c>
      <c r="O46" s="181">
        <v>0.27638888888888885</v>
      </c>
      <c r="P46" s="181">
        <v>0.28125</v>
      </c>
      <c r="Q46" s="181">
        <v>0.28611111111111115</v>
      </c>
      <c r="R46" s="181">
        <v>0.29097222222222224</v>
      </c>
      <c r="S46" s="181">
        <v>0.29583333333333334</v>
      </c>
      <c r="T46" s="181">
        <v>0.30069444444444443</v>
      </c>
      <c r="U46" s="181">
        <v>0.30555555555555552</v>
      </c>
      <c r="V46" s="181">
        <v>0.31041666666666667</v>
      </c>
      <c r="W46" s="181">
        <v>0.31527777777777777</v>
      </c>
      <c r="X46" s="181">
        <v>0.32013888888888892</v>
      </c>
      <c r="Y46" s="181">
        <v>0.32500000000000001</v>
      </c>
      <c r="Z46" s="181">
        <v>0.3298611111111111</v>
      </c>
      <c r="AA46" s="181">
        <v>0.3347222222222222</v>
      </c>
      <c r="AB46" s="181">
        <v>0.33958333333333335</v>
      </c>
      <c r="AC46" s="181">
        <v>0.34166666666666662</v>
      </c>
      <c r="AD46" s="181">
        <v>0.3444444444444445</v>
      </c>
      <c r="AE46" s="181">
        <v>0.34930555555555554</v>
      </c>
      <c r="AF46" s="181">
        <v>0.3520833333333333</v>
      </c>
      <c r="AG46" s="181">
        <v>0.35416666666666669</v>
      </c>
      <c r="AH46" s="181">
        <v>0.35902777777777778</v>
      </c>
      <c r="AI46" s="181">
        <v>0.36874999999999997</v>
      </c>
      <c r="AJ46" s="181">
        <v>0.37847222222222227</v>
      </c>
      <c r="AK46" s="181">
        <v>0.38819444444444445</v>
      </c>
      <c r="AL46" s="181">
        <v>0.3979166666666667</v>
      </c>
      <c r="AM46" s="181">
        <v>0.40763888888888888</v>
      </c>
      <c r="AN46" s="181">
        <v>0.41736111111111113</v>
      </c>
      <c r="AO46" s="181">
        <v>0.42708333333333331</v>
      </c>
      <c r="AP46" s="181">
        <v>0.4368055555555555</v>
      </c>
      <c r="AQ46" s="181">
        <v>0.4465277777777778</v>
      </c>
      <c r="AR46" s="181">
        <v>0.45624999999999999</v>
      </c>
      <c r="AS46" s="181">
        <v>0.46597222222222223</v>
      </c>
      <c r="AT46" s="181">
        <v>0.47569444444444442</v>
      </c>
      <c r="AU46" s="181">
        <v>0.48541666666666666</v>
      </c>
      <c r="AV46" s="181">
        <v>0.49513888888888885</v>
      </c>
      <c r="AW46" s="181">
        <v>0.50486111111111109</v>
      </c>
      <c r="AX46" s="181">
        <v>0.51458333333333328</v>
      </c>
      <c r="AY46" s="181">
        <v>0.52430555555555558</v>
      </c>
      <c r="AZ46" s="181">
        <v>0.53402777777777777</v>
      </c>
      <c r="BA46" s="181">
        <v>0.54375000000000007</v>
      </c>
      <c r="BB46" s="181">
        <v>0.55347222222222225</v>
      </c>
      <c r="BC46" s="181">
        <v>0.56319444444444444</v>
      </c>
      <c r="BD46" s="181">
        <v>0.57291666666666663</v>
      </c>
      <c r="BE46" s="181">
        <v>0.57777777777777783</v>
      </c>
      <c r="BF46" s="188">
        <v>0.58055555555555571</v>
      </c>
      <c r="BG46" s="181">
        <v>0.58263888888888882</v>
      </c>
      <c r="BH46" s="181">
        <v>0.58888888888888891</v>
      </c>
      <c r="BI46" s="181">
        <v>0.59375</v>
      </c>
      <c r="BJ46" s="181">
        <v>0.59861111111111109</v>
      </c>
      <c r="BK46" s="181">
        <v>0.60347222222222219</v>
      </c>
      <c r="BL46" s="181">
        <v>0.60833333333333328</v>
      </c>
      <c r="BM46" s="181">
        <v>0.61319444444444449</v>
      </c>
      <c r="BN46" s="181">
        <v>0.61805555555555558</v>
      </c>
      <c r="BO46" s="181">
        <v>0.62291666666666667</v>
      </c>
      <c r="BP46" s="181">
        <v>0.62777777777777777</v>
      </c>
      <c r="BQ46" s="181">
        <v>0.63124999999999998</v>
      </c>
      <c r="BR46" s="181">
        <v>0.63472222222222219</v>
      </c>
      <c r="BS46" s="181">
        <v>0.63958333333333328</v>
      </c>
      <c r="BT46" s="181">
        <v>0.64444444444444449</v>
      </c>
      <c r="BU46" s="181">
        <v>0.64930555555555558</v>
      </c>
      <c r="BV46" s="181">
        <v>0.65416666666666667</v>
      </c>
      <c r="BW46" s="181">
        <v>0.65902777777777777</v>
      </c>
      <c r="BX46" s="181">
        <v>0.66388888888888886</v>
      </c>
      <c r="BY46" s="181">
        <v>0.66875000000000007</v>
      </c>
      <c r="BZ46" s="181">
        <v>0.67361111111111116</v>
      </c>
      <c r="CA46" s="181">
        <v>0.67847222222222225</v>
      </c>
      <c r="CB46" s="181">
        <v>0.68333333333333324</v>
      </c>
      <c r="CC46" s="181">
        <v>0.68819444444444444</v>
      </c>
      <c r="CD46" s="181">
        <v>0.69305555555555554</v>
      </c>
      <c r="CE46" s="181">
        <v>0.69791666666666663</v>
      </c>
      <c r="CF46" s="181">
        <v>0.70277777777777783</v>
      </c>
      <c r="CG46" s="188">
        <v>0.70555555555555571</v>
      </c>
      <c r="CH46" s="181">
        <v>0.70763888888888893</v>
      </c>
      <c r="CI46" s="181">
        <v>0.71388888888888891</v>
      </c>
      <c r="CJ46" s="181">
        <v>0.71875</v>
      </c>
      <c r="CK46" s="181">
        <v>0.72361111111111109</v>
      </c>
      <c r="CL46" s="181">
        <v>0.7284722222222223</v>
      </c>
      <c r="CM46" s="181">
        <v>0.73333333333333339</v>
      </c>
      <c r="CN46" s="181">
        <v>0.73819444444444438</v>
      </c>
      <c r="CO46" s="181">
        <v>0.74305555555555547</v>
      </c>
      <c r="CP46" s="181">
        <v>0.74791666666666667</v>
      </c>
      <c r="CQ46" s="181">
        <v>0.75277777777777777</v>
      </c>
      <c r="CR46" s="181">
        <v>0.75763888888888886</v>
      </c>
      <c r="CS46" s="181">
        <v>0.76250000000000007</v>
      </c>
      <c r="CT46" s="181">
        <v>0.76736111111111116</v>
      </c>
      <c r="CU46" s="181">
        <v>0.77222222222222225</v>
      </c>
      <c r="CV46" s="181">
        <v>0.77708333333333324</v>
      </c>
      <c r="CW46" s="181">
        <v>0.78194444444444444</v>
      </c>
      <c r="CX46" s="181">
        <v>0.78680555555555554</v>
      </c>
      <c r="CY46" s="181">
        <v>0.79166666666666663</v>
      </c>
      <c r="CZ46" s="181">
        <v>0.79652777777777783</v>
      </c>
      <c r="DA46" s="181">
        <v>0.80138888888888893</v>
      </c>
      <c r="DB46" s="181">
        <v>0.80625000000000002</v>
      </c>
      <c r="DC46" s="181">
        <v>0.81111111111111101</v>
      </c>
      <c r="DD46" s="181">
        <v>0.81597222222222221</v>
      </c>
      <c r="DE46" s="181">
        <v>0.8256944444444444</v>
      </c>
      <c r="DF46" s="181">
        <v>0.8354166666666667</v>
      </c>
      <c r="DG46" s="181">
        <v>0.84513888888888899</v>
      </c>
      <c r="DH46" s="181">
        <v>0.85486111111111107</v>
      </c>
      <c r="DI46" s="181">
        <v>0.86458333333333337</v>
      </c>
      <c r="DJ46" s="181">
        <v>0.87430555555555556</v>
      </c>
      <c r="DK46" s="181">
        <v>0.88402777777777775</v>
      </c>
      <c r="DL46" s="181">
        <v>0.89374999999999993</v>
      </c>
      <c r="DM46" s="181">
        <v>0.90347222222222223</v>
      </c>
      <c r="DN46" s="181">
        <v>0.91319444444444453</v>
      </c>
      <c r="DO46" s="181">
        <v>0.92291666666666661</v>
      </c>
      <c r="DP46" s="219">
        <v>0.94513888888888886</v>
      </c>
      <c r="DQ46" s="173"/>
      <c r="DR46" s="173"/>
      <c r="DS46" s="171"/>
      <c r="DT46" s="173"/>
      <c r="DU46" s="173"/>
    </row>
    <row r="47" spans="1:138" ht="18" customHeight="1" x14ac:dyDescent="0.25">
      <c r="A47" s="171"/>
      <c r="B47" s="179" t="s">
        <v>143</v>
      </c>
      <c r="C47" s="180" t="s">
        <v>142</v>
      </c>
      <c r="D47" s="181">
        <v>0.21944444444444444</v>
      </c>
      <c r="E47" s="181">
        <v>0.22916666666666666</v>
      </c>
      <c r="F47" s="181">
        <v>0.23541666666666669</v>
      </c>
      <c r="G47" s="181">
        <v>0.2388888888888889</v>
      </c>
      <c r="H47" s="181">
        <v>0.24374999999999999</v>
      </c>
      <c r="I47" s="181">
        <v>0.24861111111111112</v>
      </c>
      <c r="J47" s="181">
        <v>0.25347222222222221</v>
      </c>
      <c r="K47" s="181">
        <v>0.25833333333333336</v>
      </c>
      <c r="L47" s="181">
        <v>0.26319444444444445</v>
      </c>
      <c r="M47" s="181">
        <v>0.26805555555555555</v>
      </c>
      <c r="N47" s="181">
        <v>0.27291666666666664</v>
      </c>
      <c r="O47" s="181">
        <v>0.27777777777777779</v>
      </c>
      <c r="P47" s="181">
        <v>0.28263888888888888</v>
      </c>
      <c r="Q47" s="181">
        <v>0.28750000000000003</v>
      </c>
      <c r="R47" s="181">
        <v>0.29236111111111113</v>
      </c>
      <c r="S47" s="181">
        <v>0.29722222222222222</v>
      </c>
      <c r="T47" s="181">
        <v>0.30208333333333331</v>
      </c>
      <c r="U47" s="181">
        <v>0.30694444444444441</v>
      </c>
      <c r="V47" s="181">
        <v>0.31180555555555556</v>
      </c>
      <c r="W47" s="181">
        <v>0.31666666666666665</v>
      </c>
      <c r="X47" s="181">
        <v>0.3215277777777778</v>
      </c>
      <c r="Y47" s="181">
        <v>0.3263888888888889</v>
      </c>
      <c r="Z47" s="181">
        <v>0.33124999999999999</v>
      </c>
      <c r="AA47" s="181">
        <v>0.33611111111111108</v>
      </c>
      <c r="AB47" s="181">
        <v>0.34097222222222223</v>
      </c>
      <c r="AC47" s="181">
        <v>0.3430555555555555</v>
      </c>
      <c r="AD47" s="181">
        <v>0.34583333333333338</v>
      </c>
      <c r="AE47" s="181">
        <v>0.35069444444444442</v>
      </c>
      <c r="AF47" s="181">
        <v>0.35347222222222219</v>
      </c>
      <c r="AG47" s="181">
        <v>0.35555555555555557</v>
      </c>
      <c r="AH47" s="181">
        <v>0.36041666666666666</v>
      </c>
      <c r="AI47" s="181">
        <v>0.37013888888888885</v>
      </c>
      <c r="AJ47" s="181">
        <v>0.37986111111111115</v>
      </c>
      <c r="AK47" s="181">
        <v>0.38958333333333334</v>
      </c>
      <c r="AL47" s="181">
        <v>0.39930555555555558</v>
      </c>
      <c r="AM47" s="181">
        <v>0.40902777777777777</v>
      </c>
      <c r="AN47" s="181">
        <v>0.41875000000000001</v>
      </c>
      <c r="AO47" s="181">
        <v>0.4284722222222222</v>
      </c>
      <c r="AP47" s="181">
        <v>0.4381944444444445</v>
      </c>
      <c r="AQ47" s="181">
        <v>0.44791666666666669</v>
      </c>
      <c r="AR47" s="181">
        <v>0.45763888888888887</v>
      </c>
      <c r="AS47" s="181">
        <v>0.46736111111111112</v>
      </c>
      <c r="AT47" s="181">
        <v>0.4770833333333333</v>
      </c>
      <c r="AU47" s="181">
        <v>0.48680555555555555</v>
      </c>
      <c r="AV47" s="181">
        <v>0.49652777777777773</v>
      </c>
      <c r="AW47" s="181">
        <v>0.50624999999999998</v>
      </c>
      <c r="AX47" s="181">
        <v>0.51597222222222217</v>
      </c>
      <c r="AY47" s="181">
        <v>0.52569444444444446</v>
      </c>
      <c r="AZ47" s="181">
        <v>0.53541666666666665</v>
      </c>
      <c r="BA47" s="181">
        <v>0.54513888888888895</v>
      </c>
      <c r="BB47" s="181">
        <v>0.55486111111111114</v>
      </c>
      <c r="BC47" s="181">
        <v>0.56458333333333333</v>
      </c>
      <c r="BD47" s="181">
        <v>0.57430555555555551</v>
      </c>
      <c r="BE47" s="181">
        <v>0.57916666666666672</v>
      </c>
      <c r="BF47" s="188">
        <v>0.5819444444444446</v>
      </c>
      <c r="BG47" s="181">
        <v>0.58402777777777781</v>
      </c>
      <c r="BH47" s="181">
        <v>0.59027777777777779</v>
      </c>
      <c r="BI47" s="181">
        <v>0.59513888888888888</v>
      </c>
      <c r="BJ47" s="181">
        <v>0.6</v>
      </c>
      <c r="BK47" s="181">
        <v>0.60486111111111118</v>
      </c>
      <c r="BL47" s="181">
        <v>0.60972222222222217</v>
      </c>
      <c r="BM47" s="181">
        <v>0.61458333333333337</v>
      </c>
      <c r="BN47" s="181">
        <v>0.61944444444444446</v>
      </c>
      <c r="BO47" s="181">
        <v>0.62430555555555556</v>
      </c>
      <c r="BP47" s="181">
        <v>0.62916666666666665</v>
      </c>
      <c r="BQ47" s="181">
        <v>0.63263888888888886</v>
      </c>
      <c r="BR47" s="181">
        <v>0.63541666666666663</v>
      </c>
      <c r="BS47" s="181">
        <v>0.64027777777777783</v>
      </c>
      <c r="BT47" s="181">
        <v>0.64513888888888882</v>
      </c>
      <c r="BU47" s="181">
        <v>0.65</v>
      </c>
      <c r="BV47" s="181">
        <v>0.65486111111111112</v>
      </c>
      <c r="BW47" s="181">
        <v>0.65972222222222221</v>
      </c>
      <c r="BX47" s="181">
        <v>0.6645833333333333</v>
      </c>
      <c r="BY47" s="181">
        <v>0.6694444444444444</v>
      </c>
      <c r="BZ47" s="181">
        <v>0.6743055555555556</v>
      </c>
      <c r="CA47" s="181">
        <v>0.6791666666666667</v>
      </c>
      <c r="CB47" s="181">
        <v>0.68402777777777779</v>
      </c>
      <c r="CC47" s="181">
        <v>0.68888888888888899</v>
      </c>
      <c r="CD47" s="181">
        <v>0.69374999999999998</v>
      </c>
      <c r="CE47" s="181">
        <v>0.69861111111111107</v>
      </c>
      <c r="CF47" s="181">
        <v>0.70347222222222217</v>
      </c>
      <c r="CG47" s="188">
        <v>0.70625000000000004</v>
      </c>
      <c r="CH47" s="181">
        <v>0.70833333333333337</v>
      </c>
      <c r="CI47" s="181">
        <v>0.71458333333333324</v>
      </c>
      <c r="CJ47" s="181">
        <v>0.71944444444444444</v>
      </c>
      <c r="CK47" s="181">
        <v>0.72430555555555554</v>
      </c>
      <c r="CL47" s="181">
        <v>0.72916666666666663</v>
      </c>
      <c r="CM47" s="181">
        <v>0.73402777777777783</v>
      </c>
      <c r="CN47" s="181">
        <v>0.73888888888888893</v>
      </c>
      <c r="CO47" s="181">
        <v>0.74375000000000002</v>
      </c>
      <c r="CP47" s="181">
        <v>0.74861111111111101</v>
      </c>
      <c r="CQ47" s="181">
        <v>0.75347222222222221</v>
      </c>
      <c r="CR47" s="181">
        <v>0.7583333333333333</v>
      </c>
      <c r="CS47" s="181">
        <v>0.7631944444444444</v>
      </c>
      <c r="CT47" s="181">
        <v>0.7680555555555556</v>
      </c>
      <c r="CU47" s="181">
        <v>0.7729166666666667</v>
      </c>
      <c r="CV47" s="181">
        <v>0.77777777777777779</v>
      </c>
      <c r="CW47" s="181">
        <v>0.78263888888888899</v>
      </c>
      <c r="CX47" s="181">
        <v>0.78749999999999998</v>
      </c>
      <c r="CY47" s="181">
        <v>0.79236111111111107</v>
      </c>
      <c r="CZ47" s="181">
        <v>0.79722222222222217</v>
      </c>
      <c r="DA47" s="181">
        <v>0.80208333333333337</v>
      </c>
      <c r="DB47" s="181">
        <v>0.80694444444444446</v>
      </c>
      <c r="DC47" s="181">
        <v>0.81180555555555556</v>
      </c>
      <c r="DD47" s="181">
        <v>0.81666666666666676</v>
      </c>
      <c r="DE47" s="181">
        <v>0.82638888888888884</v>
      </c>
      <c r="DF47" s="181">
        <v>0.83611111111111114</v>
      </c>
      <c r="DG47" s="181">
        <v>0.84583333333333333</v>
      </c>
      <c r="DH47" s="181">
        <v>0.85555555555555562</v>
      </c>
      <c r="DI47" s="181">
        <v>0.8652777777777777</v>
      </c>
      <c r="DJ47" s="181">
        <v>0.875</v>
      </c>
      <c r="DK47" s="181">
        <v>0.8847222222222223</v>
      </c>
      <c r="DL47" s="181">
        <v>0.89444444444444438</v>
      </c>
      <c r="DM47" s="181">
        <v>0.90416666666666667</v>
      </c>
      <c r="DN47" s="181">
        <v>0.91388888888888886</v>
      </c>
      <c r="DO47" s="181">
        <v>0.92361111111111116</v>
      </c>
      <c r="DP47" s="219">
        <v>0.94583333333333341</v>
      </c>
      <c r="DQ47" s="173"/>
      <c r="DR47" s="173"/>
      <c r="DS47" s="171"/>
      <c r="DT47" s="173"/>
      <c r="DU47" s="173"/>
    </row>
    <row r="48" spans="1:138" s="186" customFormat="1" ht="18" customHeight="1" x14ac:dyDescent="0.25">
      <c r="A48" s="176"/>
      <c r="B48" s="182" t="s">
        <v>33</v>
      </c>
      <c r="C48" s="183" t="s">
        <v>73</v>
      </c>
      <c r="D48" s="184">
        <v>0.22083333333333333</v>
      </c>
      <c r="E48" s="184">
        <v>0.23055555555555554</v>
      </c>
      <c r="F48" s="184">
        <v>0.23750000000000002</v>
      </c>
      <c r="G48" s="184">
        <v>0.24027777777777778</v>
      </c>
      <c r="H48" s="184">
        <v>0.24513888888888888</v>
      </c>
      <c r="I48" s="184">
        <v>0.25</v>
      </c>
      <c r="J48" s="184">
        <v>0.25486111111111109</v>
      </c>
      <c r="K48" s="184">
        <v>0.25972222222222224</v>
      </c>
      <c r="L48" s="184">
        <v>0.26458333333333334</v>
      </c>
      <c r="M48" s="184">
        <v>0.26944444444444443</v>
      </c>
      <c r="N48" s="184">
        <v>0.27430555555555552</v>
      </c>
      <c r="O48" s="184">
        <v>0.27916666666666667</v>
      </c>
      <c r="P48" s="184">
        <v>0.28402777777777777</v>
      </c>
      <c r="Q48" s="184">
        <v>0.28888888888888892</v>
      </c>
      <c r="R48" s="184">
        <v>0.29375000000000001</v>
      </c>
      <c r="S48" s="184">
        <v>0.2986111111111111</v>
      </c>
      <c r="T48" s="184">
        <v>0.3034722222222222</v>
      </c>
      <c r="U48" s="184">
        <v>0.30833333333333335</v>
      </c>
      <c r="V48" s="184">
        <v>0.31319444444444444</v>
      </c>
      <c r="W48" s="184">
        <v>0.31805555555555554</v>
      </c>
      <c r="X48" s="184">
        <v>0.32291666666666669</v>
      </c>
      <c r="Y48" s="184">
        <v>0.32777777777777778</v>
      </c>
      <c r="Z48" s="184">
        <v>0.33263888888888887</v>
      </c>
      <c r="AA48" s="184">
        <v>0.33749999999999997</v>
      </c>
      <c r="AB48" s="184">
        <v>0.34236111111111112</v>
      </c>
      <c r="AC48" s="184">
        <v>0.34444444444444439</v>
      </c>
      <c r="AD48" s="184">
        <v>0.34722222222222227</v>
      </c>
      <c r="AE48" s="184">
        <v>0.3520833333333333</v>
      </c>
      <c r="AF48" s="184">
        <v>0.35486111111111107</v>
      </c>
      <c r="AG48" s="184">
        <v>0.35694444444444445</v>
      </c>
      <c r="AH48" s="184">
        <v>0.36180555555555555</v>
      </c>
      <c r="AI48" s="184">
        <v>0.37152777777777773</v>
      </c>
      <c r="AJ48" s="184">
        <v>0.38125000000000003</v>
      </c>
      <c r="AK48" s="184">
        <v>0.39097222222222222</v>
      </c>
      <c r="AL48" s="184">
        <v>0.40069444444444446</v>
      </c>
      <c r="AM48" s="184">
        <v>0.41041666666666665</v>
      </c>
      <c r="AN48" s="184">
        <v>0.4201388888888889</v>
      </c>
      <c r="AO48" s="184">
        <v>0.42986111111111108</v>
      </c>
      <c r="AP48" s="184">
        <v>0.43958333333333338</v>
      </c>
      <c r="AQ48" s="184">
        <v>0.44930555555555557</v>
      </c>
      <c r="AR48" s="184">
        <v>0.45902777777777781</v>
      </c>
      <c r="AS48" s="184">
        <v>0.46875</v>
      </c>
      <c r="AT48" s="184">
        <v>0.47847222222222219</v>
      </c>
      <c r="AU48" s="184">
        <v>0.48819444444444443</v>
      </c>
      <c r="AV48" s="184">
        <v>0.49791666666666662</v>
      </c>
      <c r="AW48" s="184">
        <v>0.50763888888888886</v>
      </c>
      <c r="AX48" s="184">
        <v>0.51736111111111105</v>
      </c>
      <c r="AY48" s="184">
        <v>0.52708333333333335</v>
      </c>
      <c r="AZ48" s="184">
        <v>0.53680555555555554</v>
      </c>
      <c r="BA48" s="184">
        <v>0.54652777777777783</v>
      </c>
      <c r="BB48" s="184">
        <v>0.55625000000000002</v>
      </c>
      <c r="BC48" s="184">
        <v>0.56597222222222221</v>
      </c>
      <c r="BD48" s="184">
        <v>0.5756944444444444</v>
      </c>
      <c r="BE48" s="184">
        <v>0.5805555555555556</v>
      </c>
      <c r="BF48" s="185">
        <v>0.58333333333333348</v>
      </c>
      <c r="BG48" s="184">
        <v>0.5854166666666667</v>
      </c>
      <c r="BH48" s="184">
        <v>0.59166666666666667</v>
      </c>
      <c r="BI48" s="184">
        <v>0.59652777777777777</v>
      </c>
      <c r="BJ48" s="184">
        <v>0.60138888888888886</v>
      </c>
      <c r="BK48" s="184">
        <v>0.60625000000000007</v>
      </c>
      <c r="BL48" s="184">
        <v>0.61111111111111105</v>
      </c>
      <c r="BM48" s="184">
        <v>0.61597222222222225</v>
      </c>
      <c r="BN48" s="184">
        <v>0.62083333333333335</v>
      </c>
      <c r="BO48" s="184">
        <v>0.62569444444444444</v>
      </c>
      <c r="BP48" s="184">
        <v>0.63055555555555554</v>
      </c>
      <c r="BQ48" s="184">
        <v>0.63402777777777775</v>
      </c>
      <c r="BR48" s="184">
        <v>0.63750000000000007</v>
      </c>
      <c r="BS48" s="184">
        <v>0.64236111111111105</v>
      </c>
      <c r="BT48" s="184">
        <v>0.64722222222222225</v>
      </c>
      <c r="BU48" s="184">
        <v>0.65208333333333335</v>
      </c>
      <c r="BV48" s="184">
        <v>0.65694444444444444</v>
      </c>
      <c r="BW48" s="184">
        <v>0.66180555555555554</v>
      </c>
      <c r="BX48" s="184">
        <v>0.66666666666666663</v>
      </c>
      <c r="BY48" s="184">
        <v>0.67152777777777783</v>
      </c>
      <c r="BZ48" s="184">
        <v>0.67638888888888893</v>
      </c>
      <c r="CA48" s="184">
        <v>0.68125000000000002</v>
      </c>
      <c r="CB48" s="184">
        <v>0.68611111111111101</v>
      </c>
      <c r="CC48" s="184">
        <v>0.69097222222222221</v>
      </c>
      <c r="CD48" s="184">
        <v>0.6958333333333333</v>
      </c>
      <c r="CE48" s="184">
        <v>0.7006944444444444</v>
      </c>
      <c r="CF48" s="184">
        <v>0.7055555555555556</v>
      </c>
      <c r="CG48" s="185">
        <v>0.70833333333333348</v>
      </c>
      <c r="CH48" s="184">
        <v>0.7104166666666667</v>
      </c>
      <c r="CI48" s="184">
        <v>0.71666666666666667</v>
      </c>
      <c r="CJ48" s="184">
        <v>0.72152777777777777</v>
      </c>
      <c r="CK48" s="184">
        <v>0.72638888888888886</v>
      </c>
      <c r="CL48" s="184">
        <v>0.73125000000000007</v>
      </c>
      <c r="CM48" s="184">
        <v>0.73611111111111116</v>
      </c>
      <c r="CN48" s="184">
        <v>0.74097222222222225</v>
      </c>
      <c r="CO48" s="184">
        <v>0.74583333333333324</v>
      </c>
      <c r="CP48" s="184">
        <v>0.75069444444444444</v>
      </c>
      <c r="CQ48" s="184">
        <v>0.75555555555555554</v>
      </c>
      <c r="CR48" s="184">
        <v>0.76041666666666663</v>
      </c>
      <c r="CS48" s="184">
        <v>0.76527777777777783</v>
      </c>
      <c r="CT48" s="184">
        <v>0.77013888888888893</v>
      </c>
      <c r="CU48" s="184">
        <v>0.77500000000000002</v>
      </c>
      <c r="CV48" s="184">
        <v>0.77986111111111101</v>
      </c>
      <c r="CW48" s="184">
        <v>0.78472222222222221</v>
      </c>
      <c r="CX48" s="184">
        <v>0.7895833333333333</v>
      </c>
      <c r="CY48" s="184">
        <v>0.7944444444444444</v>
      </c>
      <c r="CZ48" s="184">
        <v>0.7993055555555556</v>
      </c>
      <c r="DA48" s="184">
        <v>0.8041666666666667</v>
      </c>
      <c r="DB48" s="184">
        <v>0.80902777777777779</v>
      </c>
      <c r="DC48" s="184">
        <v>0.81388888888888899</v>
      </c>
      <c r="DD48" s="184">
        <v>0.81874999999999998</v>
      </c>
      <c r="DE48" s="184">
        <v>0.82847222222222217</v>
      </c>
      <c r="DF48" s="184">
        <v>0.83819444444444446</v>
      </c>
      <c r="DG48" s="184">
        <v>0.84791666666666676</v>
      </c>
      <c r="DH48" s="184">
        <v>0.85763888888888884</v>
      </c>
      <c r="DI48" s="184">
        <v>0.86736111111111114</v>
      </c>
      <c r="DJ48" s="184">
        <v>0.87708333333333333</v>
      </c>
      <c r="DK48" s="184">
        <v>0.88680555555555562</v>
      </c>
      <c r="DL48" s="184">
        <v>0.8965277777777777</v>
      </c>
      <c r="DM48" s="184">
        <v>0.90625</v>
      </c>
      <c r="DN48" s="184">
        <v>0.9159722222222223</v>
      </c>
      <c r="DO48" s="184">
        <v>0.92569444444444438</v>
      </c>
      <c r="DP48" s="219">
        <v>0.94791666666666663</v>
      </c>
      <c r="DQ48" s="173"/>
      <c r="DR48" s="173"/>
      <c r="DS48" s="176"/>
    </row>
    <row r="49" spans="1:125" ht="18" customHeight="1" x14ac:dyDescent="0.25">
      <c r="A49" s="176"/>
      <c r="B49" s="179" t="s">
        <v>46</v>
      </c>
      <c r="C49" s="180" t="s">
        <v>73</v>
      </c>
      <c r="D49" s="181">
        <v>0.22291666666666665</v>
      </c>
      <c r="E49" s="181">
        <v>0.23263888888888887</v>
      </c>
      <c r="F49" s="181">
        <v>0.23958333333333334</v>
      </c>
      <c r="G49" s="181">
        <v>0.24236111111111111</v>
      </c>
      <c r="H49" s="181">
        <v>0.24722222222222223</v>
      </c>
      <c r="I49" s="181">
        <v>0.25208333333333333</v>
      </c>
      <c r="J49" s="181">
        <v>0.25694444444444448</v>
      </c>
      <c r="K49" s="181">
        <v>0.26180555555555557</v>
      </c>
      <c r="L49" s="181">
        <v>0.26666666666666666</v>
      </c>
      <c r="M49" s="181">
        <v>0.27152777777777776</v>
      </c>
      <c r="N49" s="181">
        <v>0.27638888888888885</v>
      </c>
      <c r="O49" s="181">
        <v>0.28125</v>
      </c>
      <c r="P49" s="181">
        <v>0.28611111111111115</v>
      </c>
      <c r="Q49" s="181">
        <v>0.29097222222222224</v>
      </c>
      <c r="R49" s="181">
        <v>0.29583333333333334</v>
      </c>
      <c r="S49" s="181">
        <v>0.30069444444444443</v>
      </c>
      <c r="T49" s="181">
        <v>0.30555555555555552</v>
      </c>
      <c r="U49" s="181">
        <v>0.31041666666666667</v>
      </c>
      <c r="V49" s="181">
        <v>0.31527777777777777</v>
      </c>
      <c r="W49" s="181">
        <v>0.32013888888888892</v>
      </c>
      <c r="X49" s="181">
        <v>0.32500000000000001</v>
      </c>
      <c r="Y49" s="181">
        <v>0.3298611111111111</v>
      </c>
      <c r="Z49" s="181">
        <v>0.3347222222222222</v>
      </c>
      <c r="AA49" s="181">
        <v>0.33958333333333335</v>
      </c>
      <c r="AB49" s="181">
        <v>0.3444444444444445</v>
      </c>
      <c r="AC49" s="181">
        <v>0.34652777777777777</v>
      </c>
      <c r="AD49" s="181">
        <v>0.34930555555555554</v>
      </c>
      <c r="AE49" s="181">
        <v>0.35416666666666669</v>
      </c>
      <c r="AF49" s="181">
        <v>0.35694444444444445</v>
      </c>
      <c r="AG49" s="181">
        <v>0.35902777777777778</v>
      </c>
      <c r="AH49" s="181">
        <v>0.36388888888888887</v>
      </c>
      <c r="AI49" s="181">
        <v>0.37361111111111112</v>
      </c>
      <c r="AJ49" s="181">
        <v>0.3833333333333333</v>
      </c>
      <c r="AK49" s="181">
        <v>0.39305555555555555</v>
      </c>
      <c r="AL49" s="181">
        <v>0.40277777777777773</v>
      </c>
      <c r="AM49" s="181">
        <v>0.41250000000000003</v>
      </c>
      <c r="AN49" s="181">
        <v>0.42222222222222222</v>
      </c>
      <c r="AO49" s="181">
        <v>0.43194444444444446</v>
      </c>
      <c r="AP49" s="181">
        <v>0.44166666666666665</v>
      </c>
      <c r="AQ49" s="181">
        <v>0.4513888888888889</v>
      </c>
      <c r="AR49" s="181">
        <v>0.46111111111111108</v>
      </c>
      <c r="AS49" s="181">
        <v>0.47083333333333338</v>
      </c>
      <c r="AT49" s="181">
        <v>0.48055555555555557</v>
      </c>
      <c r="AU49" s="181">
        <v>0.49027777777777781</v>
      </c>
      <c r="AV49" s="181">
        <v>0.5</v>
      </c>
      <c r="AW49" s="181">
        <v>0.50972222222222219</v>
      </c>
      <c r="AX49" s="181">
        <v>0.51944444444444449</v>
      </c>
      <c r="AY49" s="181">
        <v>0.52916666666666667</v>
      </c>
      <c r="AZ49" s="181">
        <v>0.53888888888888886</v>
      </c>
      <c r="BA49" s="181">
        <v>0.54861111111111105</v>
      </c>
      <c r="BB49" s="181">
        <v>0.55833333333333335</v>
      </c>
      <c r="BC49" s="181">
        <v>0.56805555555555554</v>
      </c>
      <c r="BD49" s="181">
        <v>0.57777777777777783</v>
      </c>
      <c r="BE49" s="181">
        <v>0.58263888888888882</v>
      </c>
      <c r="BF49" s="188">
        <v>0.5854166666666667</v>
      </c>
      <c r="BG49" s="181">
        <v>0.58750000000000002</v>
      </c>
      <c r="BH49" s="181">
        <v>0.59375</v>
      </c>
      <c r="BI49" s="181">
        <v>0.59861111111111109</v>
      </c>
      <c r="BJ49" s="181">
        <v>0.60347222222222219</v>
      </c>
      <c r="BK49" s="181">
        <v>0.60833333333333328</v>
      </c>
      <c r="BL49" s="181">
        <v>0.61319444444444449</v>
      </c>
      <c r="BM49" s="181">
        <v>0.61805555555555558</v>
      </c>
      <c r="BN49" s="181">
        <v>0.62291666666666667</v>
      </c>
      <c r="BO49" s="181">
        <v>0.62777777777777777</v>
      </c>
      <c r="BP49" s="181">
        <v>0.63263888888888886</v>
      </c>
      <c r="BQ49" s="181">
        <v>0.63611111111111118</v>
      </c>
      <c r="BR49" s="181">
        <v>0.63958333333333328</v>
      </c>
      <c r="BS49" s="181">
        <v>0.64444444444444449</v>
      </c>
      <c r="BT49" s="181">
        <v>0.64930555555555558</v>
      </c>
      <c r="BU49" s="181">
        <v>0.65416666666666667</v>
      </c>
      <c r="BV49" s="181">
        <v>0.65902777777777777</v>
      </c>
      <c r="BW49" s="181">
        <v>0.66388888888888886</v>
      </c>
      <c r="BX49" s="181">
        <v>0.66875000000000007</v>
      </c>
      <c r="BY49" s="181">
        <v>0.67361111111111116</v>
      </c>
      <c r="BZ49" s="181">
        <v>0.67847222222222225</v>
      </c>
      <c r="CA49" s="181">
        <v>0.68333333333333324</v>
      </c>
      <c r="CB49" s="181">
        <v>0.68819444444444444</v>
      </c>
      <c r="CC49" s="181">
        <v>0.69305555555555554</v>
      </c>
      <c r="CD49" s="181">
        <v>0.69791666666666663</v>
      </c>
      <c r="CE49" s="181">
        <v>0.70277777777777783</v>
      </c>
      <c r="CF49" s="181">
        <v>0.70763888888888893</v>
      </c>
      <c r="CG49" s="188">
        <v>0.71041666666666681</v>
      </c>
      <c r="CH49" s="181">
        <v>0.71250000000000002</v>
      </c>
      <c r="CI49" s="181">
        <v>0.71875</v>
      </c>
      <c r="CJ49" s="181">
        <v>0.72361111111111109</v>
      </c>
      <c r="CK49" s="181">
        <v>0.7284722222222223</v>
      </c>
      <c r="CL49" s="181">
        <v>0.73333333333333339</v>
      </c>
      <c r="CM49" s="181">
        <v>0.73819444444444438</v>
      </c>
      <c r="CN49" s="181">
        <v>0.74305555555555547</v>
      </c>
      <c r="CO49" s="181">
        <v>0.74791666666666667</v>
      </c>
      <c r="CP49" s="181">
        <v>0.75277777777777777</v>
      </c>
      <c r="CQ49" s="181">
        <v>0.75763888888888886</v>
      </c>
      <c r="CR49" s="181">
        <v>0.76250000000000007</v>
      </c>
      <c r="CS49" s="181">
        <v>0.76736111111111116</v>
      </c>
      <c r="CT49" s="181">
        <v>0.77222222222222225</v>
      </c>
      <c r="CU49" s="181">
        <v>0.77708333333333324</v>
      </c>
      <c r="CV49" s="181">
        <v>0.78194444444444444</v>
      </c>
      <c r="CW49" s="181">
        <v>0.78680555555555554</v>
      </c>
      <c r="CX49" s="181">
        <v>0.79166666666666663</v>
      </c>
      <c r="CY49" s="181">
        <v>0.79652777777777783</v>
      </c>
      <c r="CZ49" s="181">
        <v>0.80138888888888893</v>
      </c>
      <c r="DA49" s="181">
        <v>0.80625000000000002</v>
      </c>
      <c r="DB49" s="181">
        <v>0.81111111111111101</v>
      </c>
      <c r="DC49" s="181">
        <v>0.81597222222222221</v>
      </c>
      <c r="DD49" s="181">
        <v>0.8208333333333333</v>
      </c>
      <c r="DE49" s="181">
        <v>0.8305555555555556</v>
      </c>
      <c r="DF49" s="181">
        <v>0.84027777777777779</v>
      </c>
      <c r="DG49" s="181">
        <v>0.85</v>
      </c>
      <c r="DH49" s="181">
        <v>0.85972222222222217</v>
      </c>
      <c r="DI49" s="181">
        <v>0.86944444444444446</v>
      </c>
      <c r="DJ49" s="181">
        <v>0.87916666666666676</v>
      </c>
      <c r="DK49" s="181">
        <v>0.88888888888888884</v>
      </c>
      <c r="DL49" s="181">
        <v>0.89861111111111114</v>
      </c>
      <c r="DM49" s="181">
        <v>0.90833333333333333</v>
      </c>
      <c r="DN49" s="181">
        <v>0.91805555555555562</v>
      </c>
      <c r="DO49" s="181">
        <v>0.9277777777777777</v>
      </c>
      <c r="DP49" s="219">
        <v>0.95</v>
      </c>
      <c r="DQ49" s="173"/>
      <c r="DR49" s="173"/>
      <c r="DT49" s="173"/>
      <c r="DU49" s="173"/>
    </row>
    <row r="50" spans="1:125" ht="18" customHeight="1" x14ac:dyDescent="0.25">
      <c r="A50" s="176"/>
      <c r="B50" s="179" t="s">
        <v>42</v>
      </c>
      <c r="C50" s="180" t="s">
        <v>73</v>
      </c>
      <c r="D50" s="181">
        <v>0.22430555555555556</v>
      </c>
      <c r="E50" s="181">
        <v>0.23402777777777781</v>
      </c>
      <c r="F50" s="181">
        <v>0.24027777777777778</v>
      </c>
      <c r="G50" s="181">
        <v>0.24374999999999999</v>
      </c>
      <c r="H50" s="181">
        <v>0.24861111111111112</v>
      </c>
      <c r="I50" s="181">
        <v>0.25347222222222221</v>
      </c>
      <c r="J50" s="181">
        <v>0.25833333333333336</v>
      </c>
      <c r="K50" s="181">
        <v>0.26319444444444445</v>
      </c>
      <c r="L50" s="181">
        <v>0.26805555555555555</v>
      </c>
      <c r="M50" s="181">
        <v>0.27291666666666664</v>
      </c>
      <c r="N50" s="181">
        <v>0.27777777777777779</v>
      </c>
      <c r="O50" s="181">
        <v>0.28263888888888888</v>
      </c>
      <c r="P50" s="181">
        <v>0.28750000000000003</v>
      </c>
      <c r="Q50" s="181">
        <v>0.29236111111111113</v>
      </c>
      <c r="R50" s="181">
        <v>0.29722222222222222</v>
      </c>
      <c r="S50" s="181">
        <v>0.30208333333333331</v>
      </c>
      <c r="T50" s="181">
        <v>0.30694444444444441</v>
      </c>
      <c r="U50" s="181">
        <v>0.31180555555555556</v>
      </c>
      <c r="V50" s="181">
        <v>0.31666666666666665</v>
      </c>
      <c r="W50" s="181">
        <v>0.3215277777777778</v>
      </c>
      <c r="X50" s="181">
        <v>0.3263888888888889</v>
      </c>
      <c r="Y50" s="181">
        <v>0.33124999999999999</v>
      </c>
      <c r="Z50" s="181">
        <v>0.33611111111111108</v>
      </c>
      <c r="AA50" s="181">
        <v>0.34097222222222223</v>
      </c>
      <c r="AB50" s="181">
        <v>0.34583333333333338</v>
      </c>
      <c r="AC50" s="181">
        <v>0.34791666666666665</v>
      </c>
      <c r="AD50" s="181">
        <v>0.35069444444444442</v>
      </c>
      <c r="AE50" s="181">
        <v>0.35555555555555557</v>
      </c>
      <c r="AF50" s="181">
        <v>0.35833333333333334</v>
      </c>
      <c r="AG50" s="181">
        <v>0.36041666666666666</v>
      </c>
      <c r="AH50" s="181">
        <v>0.36527777777777781</v>
      </c>
      <c r="AI50" s="181">
        <v>0.375</v>
      </c>
      <c r="AJ50" s="181">
        <v>0.38472222222222219</v>
      </c>
      <c r="AK50" s="181">
        <v>0.39444444444444443</v>
      </c>
      <c r="AL50" s="181">
        <v>0.40416666666666662</v>
      </c>
      <c r="AM50" s="181">
        <v>0.41388888888888892</v>
      </c>
      <c r="AN50" s="181">
        <v>0.4236111111111111</v>
      </c>
      <c r="AO50" s="181">
        <v>0.43333333333333335</v>
      </c>
      <c r="AP50" s="181">
        <v>0.44305555555555554</v>
      </c>
      <c r="AQ50" s="181">
        <v>0.45277777777777778</v>
      </c>
      <c r="AR50" s="181">
        <v>0.46249999999999997</v>
      </c>
      <c r="AS50" s="181">
        <v>0.47222222222222227</v>
      </c>
      <c r="AT50" s="181">
        <v>0.48194444444444445</v>
      </c>
      <c r="AU50" s="181">
        <v>0.4916666666666667</v>
      </c>
      <c r="AV50" s="181">
        <v>0.50138888888888888</v>
      </c>
      <c r="AW50" s="181">
        <v>0.51111111111111118</v>
      </c>
      <c r="AX50" s="181">
        <v>0.52083333333333337</v>
      </c>
      <c r="AY50" s="181">
        <v>0.53055555555555556</v>
      </c>
      <c r="AZ50" s="181">
        <v>0.54027777777777775</v>
      </c>
      <c r="BA50" s="181">
        <v>0.54999999999999993</v>
      </c>
      <c r="BB50" s="181">
        <v>0.55972222222222223</v>
      </c>
      <c r="BC50" s="181">
        <v>0.56944444444444442</v>
      </c>
      <c r="BD50" s="181">
        <v>0.57916666666666672</v>
      </c>
      <c r="BE50" s="181">
        <v>0.58402777777777781</v>
      </c>
      <c r="BF50" s="188">
        <v>0.58680555555555569</v>
      </c>
      <c r="BG50" s="181">
        <v>0.58888888888888891</v>
      </c>
      <c r="BH50" s="181">
        <v>0.59513888888888888</v>
      </c>
      <c r="BI50" s="181">
        <v>0.6</v>
      </c>
      <c r="BJ50" s="181">
        <v>0.60486111111111118</v>
      </c>
      <c r="BK50" s="181">
        <v>0.60972222222222217</v>
      </c>
      <c r="BL50" s="181">
        <v>0.61458333333333337</v>
      </c>
      <c r="BM50" s="181">
        <v>0.61944444444444446</v>
      </c>
      <c r="BN50" s="181">
        <v>0.62430555555555556</v>
      </c>
      <c r="BO50" s="181">
        <v>0.62916666666666665</v>
      </c>
      <c r="BP50" s="181">
        <v>0.63402777777777775</v>
      </c>
      <c r="BQ50" s="181">
        <v>0.63750000000000007</v>
      </c>
      <c r="BR50" s="181">
        <v>0.64027777777777783</v>
      </c>
      <c r="BS50" s="181">
        <v>0.64513888888888882</v>
      </c>
      <c r="BT50" s="181">
        <v>0.65</v>
      </c>
      <c r="BU50" s="181">
        <v>0.65486111111111112</v>
      </c>
      <c r="BV50" s="181">
        <v>0.65972222222222221</v>
      </c>
      <c r="BW50" s="181">
        <v>0.6645833333333333</v>
      </c>
      <c r="BX50" s="181">
        <v>0.6694444444444444</v>
      </c>
      <c r="BY50" s="181">
        <v>0.6743055555555556</v>
      </c>
      <c r="BZ50" s="181">
        <v>0.6791666666666667</v>
      </c>
      <c r="CA50" s="181">
        <v>0.68402777777777779</v>
      </c>
      <c r="CB50" s="181">
        <v>0.68888888888888899</v>
      </c>
      <c r="CC50" s="181">
        <v>0.69374999999999998</v>
      </c>
      <c r="CD50" s="181">
        <v>0.69861111111111107</v>
      </c>
      <c r="CE50" s="181">
        <v>0.70347222222222217</v>
      </c>
      <c r="CF50" s="181">
        <v>0.70833333333333337</v>
      </c>
      <c r="CG50" s="188">
        <v>0.71111111111111125</v>
      </c>
      <c r="CH50" s="181">
        <v>0.71319444444444446</v>
      </c>
      <c r="CI50" s="181">
        <v>0.71944444444444444</v>
      </c>
      <c r="CJ50" s="181">
        <v>0.72430555555555554</v>
      </c>
      <c r="CK50" s="181">
        <v>0.72916666666666663</v>
      </c>
      <c r="CL50" s="181">
        <v>0.73402777777777783</v>
      </c>
      <c r="CM50" s="181">
        <v>0.73888888888888893</v>
      </c>
      <c r="CN50" s="181">
        <v>0.74375000000000002</v>
      </c>
      <c r="CO50" s="181">
        <v>0.74861111111111101</v>
      </c>
      <c r="CP50" s="181">
        <v>0.75347222222222221</v>
      </c>
      <c r="CQ50" s="181">
        <v>0.7583333333333333</v>
      </c>
      <c r="CR50" s="181">
        <v>0.7631944444444444</v>
      </c>
      <c r="CS50" s="181">
        <v>0.7680555555555556</v>
      </c>
      <c r="CT50" s="181">
        <v>0.7729166666666667</v>
      </c>
      <c r="CU50" s="181">
        <v>0.77777777777777779</v>
      </c>
      <c r="CV50" s="181">
        <v>0.78263888888888899</v>
      </c>
      <c r="CW50" s="181">
        <v>0.78749999999999998</v>
      </c>
      <c r="CX50" s="181">
        <v>0.79236111111111107</v>
      </c>
      <c r="CY50" s="181">
        <v>0.79722222222222217</v>
      </c>
      <c r="CZ50" s="181">
        <v>0.80208333333333337</v>
      </c>
      <c r="DA50" s="181">
        <v>0.80694444444444446</v>
      </c>
      <c r="DB50" s="181">
        <v>0.81180555555555556</v>
      </c>
      <c r="DC50" s="181">
        <v>0.81666666666666676</v>
      </c>
      <c r="DD50" s="181">
        <v>0.82152777777777775</v>
      </c>
      <c r="DE50" s="181">
        <v>0.83124999999999993</v>
      </c>
      <c r="DF50" s="181">
        <v>0.84097222222222223</v>
      </c>
      <c r="DG50" s="181">
        <v>0.85069444444444453</v>
      </c>
      <c r="DH50" s="181">
        <v>0.86041666666666661</v>
      </c>
      <c r="DI50" s="181">
        <v>0.87013888888888891</v>
      </c>
      <c r="DJ50" s="181">
        <v>0.87986111111111109</v>
      </c>
      <c r="DK50" s="181">
        <v>0.88958333333333339</v>
      </c>
      <c r="DL50" s="181">
        <v>0.89930555555555547</v>
      </c>
      <c r="DM50" s="181">
        <v>0.90902777777777777</v>
      </c>
      <c r="DN50" s="181">
        <v>0.91875000000000007</v>
      </c>
      <c r="DO50" s="181">
        <v>0.92847222222222225</v>
      </c>
      <c r="DP50" s="219">
        <v>0.95069444444444451</v>
      </c>
      <c r="DQ50" s="173"/>
      <c r="DR50" s="173"/>
      <c r="DT50" s="173"/>
      <c r="DU50" s="173"/>
    </row>
    <row r="51" spans="1:125" ht="18" customHeight="1" x14ac:dyDescent="0.25">
      <c r="A51" s="176"/>
      <c r="B51" s="179" t="s">
        <v>55</v>
      </c>
      <c r="C51" s="180" t="s">
        <v>73</v>
      </c>
      <c r="D51" s="181">
        <v>0.22569444444444445</v>
      </c>
      <c r="E51" s="181">
        <v>0.23541666666666669</v>
      </c>
      <c r="F51" s="181">
        <v>0.24166666666666667</v>
      </c>
      <c r="G51" s="181">
        <v>0.24513888888888888</v>
      </c>
      <c r="H51" s="181">
        <v>0.25</v>
      </c>
      <c r="I51" s="181">
        <v>0.25486111111111109</v>
      </c>
      <c r="J51" s="181">
        <v>0.25972222222222224</v>
      </c>
      <c r="K51" s="181">
        <v>0.26458333333333334</v>
      </c>
      <c r="L51" s="181">
        <v>0.26944444444444443</v>
      </c>
      <c r="M51" s="181">
        <v>0.27430555555555552</v>
      </c>
      <c r="N51" s="181">
        <v>0.27916666666666667</v>
      </c>
      <c r="O51" s="181">
        <v>0.28402777777777777</v>
      </c>
      <c r="P51" s="181">
        <v>0.28888888888888892</v>
      </c>
      <c r="Q51" s="181">
        <v>0.29375000000000001</v>
      </c>
      <c r="R51" s="181">
        <v>0.2986111111111111</v>
      </c>
      <c r="S51" s="181">
        <v>0.3034722222222222</v>
      </c>
      <c r="T51" s="181">
        <v>0.30833333333333335</v>
      </c>
      <c r="U51" s="181">
        <v>0.31319444444444444</v>
      </c>
      <c r="V51" s="181">
        <v>0.31805555555555554</v>
      </c>
      <c r="W51" s="181">
        <v>0.32291666666666669</v>
      </c>
      <c r="X51" s="181">
        <v>0.32777777777777778</v>
      </c>
      <c r="Y51" s="181">
        <v>0.33263888888888887</v>
      </c>
      <c r="Z51" s="181">
        <v>0.33749999999999997</v>
      </c>
      <c r="AA51" s="181">
        <v>0.34236111111111112</v>
      </c>
      <c r="AB51" s="181">
        <v>0.34722222222222227</v>
      </c>
      <c r="AC51" s="181">
        <v>0.34930555555555554</v>
      </c>
      <c r="AD51" s="181">
        <v>0.3520833333333333</v>
      </c>
      <c r="AE51" s="181">
        <v>0.35694444444444445</v>
      </c>
      <c r="AF51" s="181">
        <v>0.35972222222222222</v>
      </c>
      <c r="AG51" s="181">
        <v>0.36180555555555555</v>
      </c>
      <c r="AH51" s="181">
        <v>0.3666666666666667</v>
      </c>
      <c r="AI51" s="181">
        <v>0.37638888888888888</v>
      </c>
      <c r="AJ51" s="181">
        <v>0.38611111111111113</v>
      </c>
      <c r="AK51" s="181">
        <v>0.39583333333333331</v>
      </c>
      <c r="AL51" s="181">
        <v>0.4055555555555555</v>
      </c>
      <c r="AM51" s="181">
        <v>0.4152777777777778</v>
      </c>
      <c r="AN51" s="181">
        <v>0.42499999999999999</v>
      </c>
      <c r="AO51" s="181">
        <v>0.43472222222222223</v>
      </c>
      <c r="AP51" s="181">
        <v>0.44444444444444442</v>
      </c>
      <c r="AQ51" s="181">
        <v>0.45416666666666666</v>
      </c>
      <c r="AR51" s="181">
        <v>0.46388888888888885</v>
      </c>
      <c r="AS51" s="181">
        <v>0.47361111111111115</v>
      </c>
      <c r="AT51" s="181">
        <v>0.48333333333333334</v>
      </c>
      <c r="AU51" s="181">
        <v>0.49305555555555558</v>
      </c>
      <c r="AV51" s="181">
        <v>0.50277777777777777</v>
      </c>
      <c r="AW51" s="181">
        <v>0.51250000000000007</v>
      </c>
      <c r="AX51" s="181">
        <v>0.52222222222222225</v>
      </c>
      <c r="AY51" s="181">
        <v>0.53194444444444444</v>
      </c>
      <c r="AZ51" s="181">
        <v>0.54166666666666663</v>
      </c>
      <c r="BA51" s="181">
        <v>0.55138888888888882</v>
      </c>
      <c r="BB51" s="181">
        <v>0.56111111111111112</v>
      </c>
      <c r="BC51" s="181">
        <v>0.5708333333333333</v>
      </c>
      <c r="BD51" s="181">
        <v>0.5805555555555556</v>
      </c>
      <c r="BE51" s="181">
        <v>0.5854166666666667</v>
      </c>
      <c r="BF51" s="188">
        <v>0.58819444444444458</v>
      </c>
      <c r="BG51" s="181">
        <v>0.59027777777777779</v>
      </c>
      <c r="BH51" s="181">
        <v>0.59652777777777777</v>
      </c>
      <c r="BI51" s="181">
        <v>0.60138888888888886</v>
      </c>
      <c r="BJ51" s="181">
        <v>0.60625000000000007</v>
      </c>
      <c r="BK51" s="181">
        <v>0.61111111111111105</v>
      </c>
      <c r="BL51" s="181">
        <v>0.61597222222222225</v>
      </c>
      <c r="BM51" s="181">
        <v>0.62083333333333335</v>
      </c>
      <c r="BN51" s="181">
        <v>0.62569444444444444</v>
      </c>
      <c r="BO51" s="181">
        <v>0.63055555555555554</v>
      </c>
      <c r="BP51" s="181">
        <v>0.63541666666666663</v>
      </c>
      <c r="BQ51" s="181">
        <v>0.63888888888888895</v>
      </c>
      <c r="BR51" s="181">
        <v>0.64166666666666672</v>
      </c>
      <c r="BS51" s="181">
        <v>0.64652777777777781</v>
      </c>
      <c r="BT51" s="181">
        <v>0.65138888888888891</v>
      </c>
      <c r="BU51" s="181">
        <v>0.65625</v>
      </c>
      <c r="BV51" s="181">
        <v>0.66111111111111109</v>
      </c>
      <c r="BW51" s="181">
        <v>0.66597222222222219</v>
      </c>
      <c r="BX51" s="181">
        <v>0.67083333333333339</v>
      </c>
      <c r="BY51" s="181">
        <v>0.67569444444444438</v>
      </c>
      <c r="BZ51" s="181">
        <v>0.68055555555555547</v>
      </c>
      <c r="CA51" s="181">
        <v>0.68541666666666667</v>
      </c>
      <c r="CB51" s="181">
        <v>0.69027777777777777</v>
      </c>
      <c r="CC51" s="181">
        <v>0.69513888888888886</v>
      </c>
      <c r="CD51" s="181">
        <v>0.70000000000000007</v>
      </c>
      <c r="CE51" s="181">
        <v>0.70486111111111116</v>
      </c>
      <c r="CF51" s="181">
        <v>0.70972222222222225</v>
      </c>
      <c r="CG51" s="188">
        <v>0.71250000000000013</v>
      </c>
      <c r="CH51" s="181">
        <v>0.71458333333333324</v>
      </c>
      <c r="CI51" s="181">
        <v>0.72083333333333333</v>
      </c>
      <c r="CJ51" s="181">
        <v>0.72569444444444453</v>
      </c>
      <c r="CK51" s="181">
        <v>0.73055555555555562</v>
      </c>
      <c r="CL51" s="181">
        <v>0.73541666666666661</v>
      </c>
      <c r="CM51" s="181">
        <v>0.7402777777777777</v>
      </c>
      <c r="CN51" s="181">
        <v>0.74513888888888891</v>
      </c>
      <c r="CO51" s="181">
        <v>0.75</v>
      </c>
      <c r="CP51" s="181">
        <v>0.75486111111111109</v>
      </c>
      <c r="CQ51" s="181">
        <v>0.7597222222222223</v>
      </c>
      <c r="CR51" s="181">
        <v>0.76458333333333339</v>
      </c>
      <c r="CS51" s="181">
        <v>0.76944444444444438</v>
      </c>
      <c r="CT51" s="181">
        <v>0.77430555555555547</v>
      </c>
      <c r="CU51" s="181">
        <v>0.77916666666666667</v>
      </c>
      <c r="CV51" s="181">
        <v>0.78402777777777777</v>
      </c>
      <c r="CW51" s="181">
        <v>0.78888888888888886</v>
      </c>
      <c r="CX51" s="181">
        <v>0.79375000000000007</v>
      </c>
      <c r="CY51" s="181">
        <v>0.79861111111111116</v>
      </c>
      <c r="CZ51" s="181">
        <v>0.80347222222222225</v>
      </c>
      <c r="DA51" s="181">
        <v>0.80833333333333324</v>
      </c>
      <c r="DB51" s="181">
        <v>0.81319444444444444</v>
      </c>
      <c r="DC51" s="181">
        <v>0.81805555555555554</v>
      </c>
      <c r="DD51" s="181">
        <v>0.82291666666666663</v>
      </c>
      <c r="DE51" s="181">
        <v>0.83263888888888893</v>
      </c>
      <c r="DF51" s="181">
        <v>0.84236111111111101</v>
      </c>
      <c r="DG51" s="181">
        <v>0.8520833333333333</v>
      </c>
      <c r="DH51" s="181">
        <v>0.8618055555555556</v>
      </c>
      <c r="DI51" s="181">
        <v>0.87152777777777779</v>
      </c>
      <c r="DJ51" s="181">
        <v>0.88124999999999998</v>
      </c>
      <c r="DK51" s="181">
        <v>0.89097222222222217</v>
      </c>
      <c r="DL51" s="181">
        <v>0.90069444444444446</v>
      </c>
      <c r="DM51" s="181">
        <v>0.91041666666666676</v>
      </c>
      <c r="DN51" s="181">
        <v>0.92013888888888884</v>
      </c>
      <c r="DO51" s="181">
        <v>0.92986111111111114</v>
      </c>
      <c r="DP51" s="219">
        <v>0.95208333333333339</v>
      </c>
      <c r="DQ51" s="173"/>
      <c r="DR51" s="173"/>
      <c r="DT51" s="173"/>
      <c r="DU51" s="173"/>
    </row>
    <row r="52" spans="1:125" ht="18" customHeight="1" x14ac:dyDescent="0.25">
      <c r="A52" s="176"/>
      <c r="B52" s="179" t="s">
        <v>57</v>
      </c>
      <c r="C52" s="180" t="s">
        <v>73</v>
      </c>
      <c r="D52" s="181">
        <v>0.23055555555555554</v>
      </c>
      <c r="E52" s="181">
        <v>0.24027777777777778</v>
      </c>
      <c r="F52" s="181">
        <v>0.24652777777777779</v>
      </c>
      <c r="G52" s="181">
        <v>0.25</v>
      </c>
      <c r="H52" s="181">
        <v>0.25486111111111109</v>
      </c>
      <c r="I52" s="181">
        <v>0.25972222222222224</v>
      </c>
      <c r="J52" s="181">
        <v>0.26458333333333334</v>
      </c>
      <c r="K52" s="181">
        <v>0.26944444444444443</v>
      </c>
      <c r="L52" s="181">
        <v>0.27430555555555552</v>
      </c>
      <c r="M52" s="181">
        <v>0.27916666666666667</v>
      </c>
      <c r="N52" s="181">
        <v>0.28402777777777777</v>
      </c>
      <c r="O52" s="181">
        <v>0.28888888888888892</v>
      </c>
      <c r="P52" s="181">
        <v>0.29375000000000001</v>
      </c>
      <c r="Q52" s="181">
        <v>0.2986111111111111</v>
      </c>
      <c r="R52" s="181">
        <v>0.3034722222222222</v>
      </c>
      <c r="S52" s="181">
        <v>0.30833333333333335</v>
      </c>
      <c r="T52" s="181">
        <v>0.31319444444444444</v>
      </c>
      <c r="U52" s="181">
        <v>0.31805555555555554</v>
      </c>
      <c r="V52" s="181">
        <v>0.32291666666666669</v>
      </c>
      <c r="W52" s="181">
        <v>0.32777777777777778</v>
      </c>
      <c r="X52" s="181">
        <v>0.33263888888888887</v>
      </c>
      <c r="Y52" s="181">
        <v>0.33749999999999997</v>
      </c>
      <c r="Z52" s="181">
        <v>0.34236111111111112</v>
      </c>
      <c r="AA52" s="181">
        <v>0.34722222222222227</v>
      </c>
      <c r="AB52" s="181">
        <v>0.3520833333333333</v>
      </c>
      <c r="AC52" s="181">
        <v>0.35416666666666657</v>
      </c>
      <c r="AD52" s="181">
        <v>0.35694444444444445</v>
      </c>
      <c r="AE52" s="181">
        <v>0.36180555555555555</v>
      </c>
      <c r="AF52" s="181">
        <v>0.36458333333333331</v>
      </c>
      <c r="AG52" s="181">
        <v>0.3666666666666667</v>
      </c>
      <c r="AH52" s="181">
        <v>0.37152777777777773</v>
      </c>
      <c r="AI52" s="181">
        <v>0.38125000000000003</v>
      </c>
      <c r="AJ52" s="181">
        <v>0.39097222222222222</v>
      </c>
      <c r="AK52" s="181">
        <v>0.40069444444444446</v>
      </c>
      <c r="AL52" s="181">
        <v>0.41041666666666665</v>
      </c>
      <c r="AM52" s="181">
        <v>0.4201388888888889</v>
      </c>
      <c r="AN52" s="181">
        <v>0.42986111111111108</v>
      </c>
      <c r="AO52" s="181">
        <v>0.43958333333333338</v>
      </c>
      <c r="AP52" s="181">
        <v>0.44930555555555557</v>
      </c>
      <c r="AQ52" s="181">
        <v>0.45902777777777781</v>
      </c>
      <c r="AR52" s="181">
        <v>0.46875</v>
      </c>
      <c r="AS52" s="181">
        <v>0.47847222222222219</v>
      </c>
      <c r="AT52" s="181">
        <v>0.48819444444444443</v>
      </c>
      <c r="AU52" s="181">
        <v>0.49791666666666662</v>
      </c>
      <c r="AV52" s="181">
        <v>0.50763888888888886</v>
      </c>
      <c r="AW52" s="181">
        <v>0.51736111111111105</v>
      </c>
      <c r="AX52" s="181">
        <v>0.52708333333333335</v>
      </c>
      <c r="AY52" s="181">
        <v>0.53680555555555554</v>
      </c>
      <c r="AZ52" s="181">
        <v>0.54652777777777783</v>
      </c>
      <c r="BA52" s="181">
        <v>0.55625000000000002</v>
      </c>
      <c r="BB52" s="181">
        <v>0.56597222222222221</v>
      </c>
      <c r="BC52" s="181">
        <v>0.5756944444444444</v>
      </c>
      <c r="BD52" s="181">
        <v>0.5854166666666667</v>
      </c>
      <c r="BE52" s="181">
        <v>0.59027777777777779</v>
      </c>
      <c r="BF52" s="188">
        <v>0.59305555555555567</v>
      </c>
      <c r="BG52" s="181">
        <v>0.59513888888888888</v>
      </c>
      <c r="BH52" s="181">
        <v>0.60138888888888886</v>
      </c>
      <c r="BI52" s="181">
        <v>0.60625000000000007</v>
      </c>
      <c r="BJ52" s="181">
        <v>0.61111111111111105</v>
      </c>
      <c r="BK52" s="181">
        <v>0.61597222222222225</v>
      </c>
      <c r="BL52" s="181">
        <v>0.62083333333333335</v>
      </c>
      <c r="BM52" s="181">
        <v>0.62569444444444444</v>
      </c>
      <c r="BN52" s="181">
        <v>0.63055555555555554</v>
      </c>
      <c r="BO52" s="181">
        <v>0.63541666666666663</v>
      </c>
      <c r="BP52" s="181">
        <v>0.64027777777777783</v>
      </c>
      <c r="BQ52" s="181">
        <v>0.64374999999999993</v>
      </c>
      <c r="BR52" s="181">
        <v>0.64652777777777781</v>
      </c>
      <c r="BS52" s="181">
        <v>0.65138888888888891</v>
      </c>
      <c r="BT52" s="181">
        <v>0.65625</v>
      </c>
      <c r="BU52" s="181">
        <v>0.66111111111111109</v>
      </c>
      <c r="BV52" s="181">
        <v>0.66597222222222219</v>
      </c>
      <c r="BW52" s="181">
        <v>0.67083333333333339</v>
      </c>
      <c r="BX52" s="181">
        <v>0.67569444444444438</v>
      </c>
      <c r="BY52" s="181">
        <v>0.68055555555555547</v>
      </c>
      <c r="BZ52" s="181">
        <v>0.68541666666666667</v>
      </c>
      <c r="CA52" s="181">
        <v>0.69027777777777777</v>
      </c>
      <c r="CB52" s="181">
        <v>0.69513888888888886</v>
      </c>
      <c r="CC52" s="181">
        <v>0.70000000000000007</v>
      </c>
      <c r="CD52" s="181">
        <v>0.70486111111111116</v>
      </c>
      <c r="CE52" s="181">
        <v>0.70972222222222225</v>
      </c>
      <c r="CF52" s="181">
        <v>0.71458333333333324</v>
      </c>
      <c r="CG52" s="188">
        <v>0.71736111111111112</v>
      </c>
      <c r="CH52" s="181">
        <v>0.71944444444444444</v>
      </c>
      <c r="CI52" s="181">
        <v>0.72569444444444453</v>
      </c>
      <c r="CJ52" s="181">
        <v>0.73055555555555562</v>
      </c>
      <c r="CK52" s="181">
        <v>0.73541666666666661</v>
      </c>
      <c r="CL52" s="181">
        <v>0.7402777777777777</v>
      </c>
      <c r="CM52" s="181">
        <v>0.74513888888888891</v>
      </c>
      <c r="CN52" s="181">
        <v>0.75</v>
      </c>
      <c r="CO52" s="181">
        <v>0.75486111111111109</v>
      </c>
      <c r="CP52" s="181">
        <v>0.7597222222222223</v>
      </c>
      <c r="CQ52" s="181">
        <v>0.76458333333333339</v>
      </c>
      <c r="CR52" s="181">
        <v>0.76944444444444438</v>
      </c>
      <c r="CS52" s="181">
        <v>0.77430555555555547</v>
      </c>
      <c r="CT52" s="181">
        <v>0.77916666666666667</v>
      </c>
      <c r="CU52" s="181">
        <v>0.78402777777777777</v>
      </c>
      <c r="CV52" s="181">
        <v>0.78888888888888886</v>
      </c>
      <c r="CW52" s="181">
        <v>0.79375000000000007</v>
      </c>
      <c r="CX52" s="181">
        <v>0.79861111111111116</v>
      </c>
      <c r="CY52" s="181">
        <v>0.80347222222222225</v>
      </c>
      <c r="CZ52" s="181">
        <v>0.80833333333333324</v>
      </c>
      <c r="DA52" s="181">
        <v>0.81319444444444444</v>
      </c>
      <c r="DB52" s="181">
        <v>0.81805555555555554</v>
      </c>
      <c r="DC52" s="181">
        <v>0.82291666666666663</v>
      </c>
      <c r="DD52" s="181">
        <v>0.82777777777777783</v>
      </c>
      <c r="DE52" s="181">
        <v>0.83750000000000002</v>
      </c>
      <c r="DF52" s="181">
        <v>0.84722222222222221</v>
      </c>
      <c r="DG52" s="181">
        <v>0.8569444444444444</v>
      </c>
      <c r="DH52" s="181">
        <v>0.8666666666666667</v>
      </c>
      <c r="DI52" s="181">
        <v>0.87638888888888899</v>
      </c>
      <c r="DJ52" s="181">
        <v>0.88611111111111107</v>
      </c>
      <c r="DK52" s="181">
        <v>0.89583333333333337</v>
      </c>
      <c r="DL52" s="181">
        <v>0.90555555555555556</v>
      </c>
      <c r="DM52" s="181">
        <v>0.91527777777777775</v>
      </c>
      <c r="DN52" s="181">
        <v>0.92499999999999993</v>
      </c>
      <c r="DO52" s="181">
        <v>0.93472222222222223</v>
      </c>
      <c r="DP52" s="219">
        <v>0.95694444444444449</v>
      </c>
      <c r="DQ52" s="186"/>
      <c r="DR52" s="186"/>
      <c r="DT52" s="173"/>
      <c r="DU52" s="173"/>
    </row>
    <row r="53" spans="1:125" ht="18" customHeight="1" x14ac:dyDescent="0.25">
      <c r="A53" s="176"/>
      <c r="B53" s="179" t="s">
        <v>40</v>
      </c>
      <c r="C53" s="180" t="s">
        <v>73</v>
      </c>
      <c r="D53" s="181">
        <v>0.23472222222222219</v>
      </c>
      <c r="E53" s="181">
        <v>0.24444444444444446</v>
      </c>
      <c r="F53" s="181">
        <v>0.25208333333333333</v>
      </c>
      <c r="G53" s="181">
        <v>0.25416666666666665</v>
      </c>
      <c r="H53" s="181">
        <v>0.2590277777777778</v>
      </c>
      <c r="I53" s="181">
        <v>0.2638888888888889</v>
      </c>
      <c r="J53" s="181">
        <v>0.26874999999999999</v>
      </c>
      <c r="K53" s="181">
        <v>0.27361111111111108</v>
      </c>
      <c r="L53" s="181">
        <v>0.27847222222222223</v>
      </c>
      <c r="M53" s="181">
        <v>0.28333333333333333</v>
      </c>
      <c r="N53" s="181">
        <v>0.28819444444444448</v>
      </c>
      <c r="O53" s="181">
        <v>0.29305555555555557</v>
      </c>
      <c r="P53" s="181">
        <v>0.29791666666666666</v>
      </c>
      <c r="Q53" s="181">
        <v>0.30277777777777776</v>
      </c>
      <c r="R53" s="181">
        <v>0.30763888888888891</v>
      </c>
      <c r="S53" s="181">
        <v>0.3125</v>
      </c>
      <c r="T53" s="181">
        <v>0.31736111111111115</v>
      </c>
      <c r="U53" s="181">
        <v>0.32222222222222224</v>
      </c>
      <c r="V53" s="181">
        <v>0.32708333333333334</v>
      </c>
      <c r="W53" s="181">
        <v>0.33194444444444443</v>
      </c>
      <c r="X53" s="181">
        <v>0.33680555555555558</v>
      </c>
      <c r="Y53" s="181">
        <v>0.34166666666666662</v>
      </c>
      <c r="Z53" s="181">
        <v>0.34652777777777777</v>
      </c>
      <c r="AA53" s="181">
        <v>0.35138888888888892</v>
      </c>
      <c r="AB53" s="181">
        <v>0.35625000000000001</v>
      </c>
      <c r="AC53" s="181">
        <v>0.35833333333333328</v>
      </c>
      <c r="AD53" s="181">
        <v>0.3611111111111111</v>
      </c>
      <c r="AE53" s="181">
        <v>0.3659722222222222</v>
      </c>
      <c r="AF53" s="181">
        <v>0.36874999999999997</v>
      </c>
      <c r="AG53" s="181">
        <v>0.37083333333333335</v>
      </c>
      <c r="AH53" s="181">
        <v>0.3756944444444445</v>
      </c>
      <c r="AI53" s="181">
        <v>0.38541666666666669</v>
      </c>
      <c r="AJ53" s="181">
        <v>0.39513888888888887</v>
      </c>
      <c r="AK53" s="181">
        <v>0.40486111111111112</v>
      </c>
      <c r="AL53" s="181">
        <v>0.4145833333333333</v>
      </c>
      <c r="AM53" s="181">
        <v>0.42430555555555555</v>
      </c>
      <c r="AN53" s="181">
        <v>0.43402777777777773</v>
      </c>
      <c r="AO53" s="181">
        <v>0.44375000000000003</v>
      </c>
      <c r="AP53" s="181">
        <v>0.45347222222222222</v>
      </c>
      <c r="AQ53" s="181">
        <v>0.46319444444444446</v>
      </c>
      <c r="AR53" s="181">
        <v>0.47291666666666665</v>
      </c>
      <c r="AS53" s="181">
        <v>0.4826388888888889</v>
      </c>
      <c r="AT53" s="181">
        <v>0.49236111111111108</v>
      </c>
      <c r="AU53" s="181">
        <v>0.50208333333333333</v>
      </c>
      <c r="AV53" s="181">
        <v>0.51180555555555551</v>
      </c>
      <c r="AW53" s="181">
        <v>0.52152777777777781</v>
      </c>
      <c r="AX53" s="181">
        <v>0.53125</v>
      </c>
      <c r="AY53" s="181">
        <v>0.54097222222222219</v>
      </c>
      <c r="AZ53" s="181">
        <v>0.55069444444444449</v>
      </c>
      <c r="BA53" s="181">
        <v>0.56041666666666667</v>
      </c>
      <c r="BB53" s="181">
        <v>0.57013888888888886</v>
      </c>
      <c r="BC53" s="181">
        <v>0.57986111111111105</v>
      </c>
      <c r="BD53" s="181">
        <v>0.58958333333333335</v>
      </c>
      <c r="BE53" s="181">
        <v>0.59444444444444444</v>
      </c>
      <c r="BF53" s="188">
        <v>0.59722222222222232</v>
      </c>
      <c r="BG53" s="181">
        <v>0.59930555555555554</v>
      </c>
      <c r="BH53" s="181">
        <v>0.60555555555555551</v>
      </c>
      <c r="BI53" s="181">
        <v>0.61041666666666672</v>
      </c>
      <c r="BJ53" s="181">
        <v>0.61527777777777781</v>
      </c>
      <c r="BK53" s="181">
        <v>0.62013888888888891</v>
      </c>
      <c r="BL53" s="181">
        <v>0.625</v>
      </c>
      <c r="BM53" s="181">
        <v>0.62986111111111109</v>
      </c>
      <c r="BN53" s="181">
        <v>0.63472222222222219</v>
      </c>
      <c r="BO53" s="181">
        <v>0.63958333333333328</v>
      </c>
      <c r="BP53" s="181">
        <v>0.64444444444444449</v>
      </c>
      <c r="BQ53" s="181">
        <v>0.6479166666666667</v>
      </c>
      <c r="BR53" s="181">
        <v>0.65208333333333335</v>
      </c>
      <c r="BS53" s="181">
        <v>0.65694444444444444</v>
      </c>
      <c r="BT53" s="181">
        <v>0.66180555555555554</v>
      </c>
      <c r="BU53" s="181">
        <v>0.66666666666666663</v>
      </c>
      <c r="BV53" s="181">
        <v>0.67152777777777783</v>
      </c>
      <c r="BW53" s="181">
        <v>0.67638888888888893</v>
      </c>
      <c r="BX53" s="181">
        <v>0.68125000000000002</v>
      </c>
      <c r="BY53" s="181">
        <v>0.68611111111111101</v>
      </c>
      <c r="BZ53" s="181">
        <v>0.69097222222222221</v>
      </c>
      <c r="CA53" s="181">
        <v>0.6958333333333333</v>
      </c>
      <c r="CB53" s="181">
        <v>0.7006944444444444</v>
      </c>
      <c r="CC53" s="181">
        <v>0.7055555555555556</v>
      </c>
      <c r="CD53" s="181">
        <v>0.7104166666666667</v>
      </c>
      <c r="CE53" s="181">
        <v>0.71527777777777779</v>
      </c>
      <c r="CF53" s="181">
        <v>0.72013888888888899</v>
      </c>
      <c r="CG53" s="188">
        <v>0.72291666666666687</v>
      </c>
      <c r="CH53" s="181">
        <v>0.72499999999999998</v>
      </c>
      <c r="CI53" s="181">
        <v>0.73125000000000007</v>
      </c>
      <c r="CJ53" s="181">
        <v>0.73611111111111116</v>
      </c>
      <c r="CK53" s="181">
        <v>0.74097222222222225</v>
      </c>
      <c r="CL53" s="181">
        <v>0.74583333333333324</v>
      </c>
      <c r="CM53" s="181">
        <v>0.75069444444444444</v>
      </c>
      <c r="CN53" s="181">
        <v>0.75555555555555554</v>
      </c>
      <c r="CO53" s="181">
        <v>0.76041666666666663</v>
      </c>
      <c r="CP53" s="181">
        <v>0.76527777777777783</v>
      </c>
      <c r="CQ53" s="181">
        <v>0.77013888888888893</v>
      </c>
      <c r="CR53" s="181">
        <v>0.77500000000000002</v>
      </c>
      <c r="CS53" s="181">
        <v>0.77986111111111101</v>
      </c>
      <c r="CT53" s="181">
        <v>0.78472222222222221</v>
      </c>
      <c r="CU53" s="181">
        <v>0.7895833333333333</v>
      </c>
      <c r="CV53" s="181">
        <v>0.7944444444444444</v>
      </c>
      <c r="CW53" s="181">
        <v>0.7993055555555556</v>
      </c>
      <c r="CX53" s="181">
        <v>0.8041666666666667</v>
      </c>
      <c r="CY53" s="181">
        <v>0.80902777777777779</v>
      </c>
      <c r="CZ53" s="181">
        <v>0.81388888888888899</v>
      </c>
      <c r="DA53" s="181">
        <v>0.81874999999999998</v>
      </c>
      <c r="DB53" s="181">
        <v>0.82361111111111107</v>
      </c>
      <c r="DC53" s="181">
        <v>0.82847222222222217</v>
      </c>
      <c r="DD53" s="181">
        <v>0.83333333333333337</v>
      </c>
      <c r="DE53" s="181">
        <v>0.84305555555555556</v>
      </c>
      <c r="DF53" s="181">
        <v>0.85277777777777775</v>
      </c>
      <c r="DG53" s="181">
        <v>0.86249999999999993</v>
      </c>
      <c r="DH53" s="181">
        <v>0.87222222222222223</v>
      </c>
      <c r="DI53" s="181">
        <v>0.88194444444444453</v>
      </c>
      <c r="DJ53" s="181">
        <v>0.89166666666666661</v>
      </c>
      <c r="DK53" s="181">
        <v>0.90138888888888891</v>
      </c>
      <c r="DL53" s="181">
        <v>0.91111111111111109</v>
      </c>
      <c r="DM53" s="181">
        <v>0.92083333333333339</v>
      </c>
      <c r="DN53" s="181">
        <v>0.93055555555555547</v>
      </c>
      <c r="DO53" s="181">
        <v>0.94027777777777777</v>
      </c>
      <c r="DP53" s="219">
        <v>0.96250000000000002</v>
      </c>
      <c r="DQ53" s="173"/>
      <c r="DR53" s="173"/>
      <c r="DT53" s="173"/>
      <c r="DU53" s="173"/>
    </row>
    <row r="54" spans="1:125" ht="18" customHeight="1" x14ac:dyDescent="0.25">
      <c r="A54" s="176"/>
      <c r="B54" s="179" t="s">
        <v>50</v>
      </c>
      <c r="C54" s="180" t="s">
        <v>73</v>
      </c>
      <c r="D54" s="181">
        <v>0.23611111111111113</v>
      </c>
      <c r="E54" s="181">
        <v>0.24583333333333335</v>
      </c>
      <c r="F54" s="181">
        <v>0.25347222222222221</v>
      </c>
      <c r="G54" s="181">
        <v>0.25555555555555559</v>
      </c>
      <c r="H54" s="181">
        <v>0.26041666666666669</v>
      </c>
      <c r="I54" s="181">
        <v>0.26527777777777778</v>
      </c>
      <c r="J54" s="181">
        <v>0.27013888888888887</v>
      </c>
      <c r="K54" s="181">
        <v>0.27499999999999997</v>
      </c>
      <c r="L54" s="181">
        <v>0.27986111111111112</v>
      </c>
      <c r="M54" s="181">
        <v>0.28472222222222221</v>
      </c>
      <c r="N54" s="181">
        <v>0.28958333333333336</v>
      </c>
      <c r="O54" s="181">
        <v>0.29444444444444445</v>
      </c>
      <c r="P54" s="181">
        <v>0.29930555555555555</v>
      </c>
      <c r="Q54" s="181">
        <v>0.30416666666666664</v>
      </c>
      <c r="R54" s="181">
        <v>0.30902777777777779</v>
      </c>
      <c r="S54" s="181">
        <v>0.31388888888888888</v>
      </c>
      <c r="T54" s="181">
        <v>0.31875000000000003</v>
      </c>
      <c r="U54" s="181">
        <v>0.32361111111111113</v>
      </c>
      <c r="V54" s="181">
        <v>0.32847222222222222</v>
      </c>
      <c r="W54" s="181">
        <v>0.33333333333333331</v>
      </c>
      <c r="X54" s="181">
        <v>0.33819444444444446</v>
      </c>
      <c r="Y54" s="181">
        <v>0.3430555555555555</v>
      </c>
      <c r="Z54" s="181">
        <v>0.34791666666666665</v>
      </c>
      <c r="AA54" s="181">
        <v>0.3527777777777778</v>
      </c>
      <c r="AB54" s="181">
        <v>0.3576388888888889</v>
      </c>
      <c r="AC54" s="181">
        <v>0.35972222222222217</v>
      </c>
      <c r="AD54" s="181">
        <v>0.36249999999999999</v>
      </c>
      <c r="AE54" s="181">
        <v>0.36736111111111108</v>
      </c>
      <c r="AF54" s="181">
        <v>0.37013888888888885</v>
      </c>
      <c r="AG54" s="181">
        <v>0.37222222222222223</v>
      </c>
      <c r="AH54" s="181">
        <v>0.37708333333333338</v>
      </c>
      <c r="AI54" s="181">
        <v>0.38680555555555557</v>
      </c>
      <c r="AJ54" s="181">
        <v>0.39652777777777781</v>
      </c>
      <c r="AK54" s="181">
        <v>0.40625</v>
      </c>
      <c r="AL54" s="181">
        <v>0.41597222222222219</v>
      </c>
      <c r="AM54" s="181">
        <v>0.42569444444444443</v>
      </c>
      <c r="AN54" s="181">
        <v>0.43541666666666662</v>
      </c>
      <c r="AO54" s="181">
        <v>0.44513888888888892</v>
      </c>
      <c r="AP54" s="181">
        <v>0.4548611111111111</v>
      </c>
      <c r="AQ54" s="181">
        <v>0.46458333333333335</v>
      </c>
      <c r="AR54" s="181">
        <v>0.47430555555555554</v>
      </c>
      <c r="AS54" s="181">
        <v>0.48402777777777778</v>
      </c>
      <c r="AT54" s="181">
        <v>0.49374999999999997</v>
      </c>
      <c r="AU54" s="181">
        <v>0.50347222222222221</v>
      </c>
      <c r="AV54" s="181">
        <v>0.5131944444444444</v>
      </c>
      <c r="AW54" s="181">
        <v>0.5229166666666667</v>
      </c>
      <c r="AX54" s="181">
        <v>0.53263888888888888</v>
      </c>
      <c r="AY54" s="181">
        <v>0.54236111111111118</v>
      </c>
      <c r="AZ54" s="181">
        <v>0.55208333333333337</v>
      </c>
      <c r="BA54" s="181">
        <v>0.56180555555555556</v>
      </c>
      <c r="BB54" s="181">
        <v>0.57152777777777775</v>
      </c>
      <c r="BC54" s="181">
        <v>0.58124999999999993</v>
      </c>
      <c r="BD54" s="181">
        <v>0.59097222222222223</v>
      </c>
      <c r="BE54" s="181">
        <v>0.59583333333333333</v>
      </c>
      <c r="BF54" s="188">
        <v>0.5986111111111112</v>
      </c>
      <c r="BG54" s="181">
        <v>0.60069444444444442</v>
      </c>
      <c r="BH54" s="181">
        <v>0.6069444444444444</v>
      </c>
      <c r="BI54" s="181">
        <v>0.6118055555555556</v>
      </c>
      <c r="BJ54" s="181">
        <v>0.6166666666666667</v>
      </c>
      <c r="BK54" s="181">
        <v>0.62152777777777779</v>
      </c>
      <c r="BL54" s="181">
        <v>0.62638888888888888</v>
      </c>
      <c r="BM54" s="181">
        <v>0.63124999999999998</v>
      </c>
      <c r="BN54" s="181">
        <v>0.63611111111111118</v>
      </c>
      <c r="BO54" s="181">
        <v>0.64097222222222217</v>
      </c>
      <c r="BP54" s="181">
        <v>0.64583333333333337</v>
      </c>
      <c r="BQ54" s="181">
        <v>0.64930555555555558</v>
      </c>
      <c r="BR54" s="181">
        <v>0.65347222222222223</v>
      </c>
      <c r="BS54" s="181">
        <v>0.65833333333333333</v>
      </c>
      <c r="BT54" s="181">
        <v>0.66319444444444442</v>
      </c>
      <c r="BU54" s="181">
        <v>0.66805555555555562</v>
      </c>
      <c r="BV54" s="181">
        <v>0.67291666666666661</v>
      </c>
      <c r="BW54" s="181">
        <v>0.6777777777777777</v>
      </c>
      <c r="BX54" s="181">
        <v>0.68263888888888891</v>
      </c>
      <c r="BY54" s="181">
        <v>0.6875</v>
      </c>
      <c r="BZ54" s="181">
        <v>0.69236111111111109</v>
      </c>
      <c r="CA54" s="181">
        <v>0.6972222222222223</v>
      </c>
      <c r="CB54" s="181">
        <v>0.70208333333333339</v>
      </c>
      <c r="CC54" s="181">
        <v>0.70694444444444438</v>
      </c>
      <c r="CD54" s="181">
        <v>0.71180555555555547</v>
      </c>
      <c r="CE54" s="181">
        <v>0.71666666666666667</v>
      </c>
      <c r="CF54" s="181">
        <v>0.72152777777777777</v>
      </c>
      <c r="CG54" s="188">
        <v>0.72430555555555565</v>
      </c>
      <c r="CH54" s="181">
        <v>0.72638888888888886</v>
      </c>
      <c r="CI54" s="181">
        <v>0.73263888888888884</v>
      </c>
      <c r="CJ54" s="181">
        <v>0.73749999999999993</v>
      </c>
      <c r="CK54" s="181">
        <v>0.74236111111111114</v>
      </c>
      <c r="CL54" s="181">
        <v>0.74722222222222223</v>
      </c>
      <c r="CM54" s="181">
        <v>0.75208333333333333</v>
      </c>
      <c r="CN54" s="181">
        <v>0.75694444444444453</v>
      </c>
      <c r="CO54" s="181">
        <v>0.76180555555555562</v>
      </c>
      <c r="CP54" s="181">
        <v>0.76666666666666661</v>
      </c>
      <c r="CQ54" s="181">
        <v>0.7715277777777777</v>
      </c>
      <c r="CR54" s="181">
        <v>0.77638888888888891</v>
      </c>
      <c r="CS54" s="181">
        <v>0.78125</v>
      </c>
      <c r="CT54" s="181">
        <v>0.78611111111111109</v>
      </c>
      <c r="CU54" s="181">
        <v>0.7909722222222223</v>
      </c>
      <c r="CV54" s="181">
        <v>0.79583333333333339</v>
      </c>
      <c r="CW54" s="181">
        <v>0.80069444444444438</v>
      </c>
      <c r="CX54" s="181">
        <v>0.80555555555555547</v>
      </c>
      <c r="CY54" s="181">
        <v>0.81041666666666667</v>
      </c>
      <c r="CZ54" s="181">
        <v>0.81527777777777777</v>
      </c>
      <c r="DA54" s="181">
        <v>0.82013888888888886</v>
      </c>
      <c r="DB54" s="181">
        <v>0.82500000000000007</v>
      </c>
      <c r="DC54" s="181">
        <v>0.82986111111111116</v>
      </c>
      <c r="DD54" s="181">
        <v>0.83472222222222225</v>
      </c>
      <c r="DE54" s="181">
        <v>0.84444444444444444</v>
      </c>
      <c r="DF54" s="181">
        <v>0.85416666666666663</v>
      </c>
      <c r="DG54" s="181">
        <v>0.86388888888888893</v>
      </c>
      <c r="DH54" s="181">
        <v>0.87361111111111101</v>
      </c>
      <c r="DI54" s="181">
        <v>0.8833333333333333</v>
      </c>
      <c r="DJ54" s="181">
        <v>0.8930555555555556</v>
      </c>
      <c r="DK54" s="181">
        <v>0.90277777777777779</v>
      </c>
      <c r="DL54" s="181">
        <v>0.91249999999999998</v>
      </c>
      <c r="DM54" s="181">
        <v>0.92222222222222217</v>
      </c>
      <c r="DN54" s="181">
        <v>0.93194444444444446</v>
      </c>
      <c r="DO54" s="181">
        <v>0.94166666666666676</v>
      </c>
      <c r="DP54" s="219">
        <v>0.96388888888888902</v>
      </c>
      <c r="DQ54" s="173"/>
      <c r="DR54" s="173"/>
      <c r="DT54" s="173"/>
      <c r="DU54" s="173"/>
    </row>
    <row r="55" spans="1:125" ht="18" customHeight="1" x14ac:dyDescent="0.25">
      <c r="A55" s="176"/>
      <c r="B55" s="179" t="s">
        <v>191</v>
      </c>
      <c r="C55" s="180" t="s">
        <v>142</v>
      </c>
      <c r="D55" s="181">
        <v>0.23750000000000002</v>
      </c>
      <c r="E55" s="181">
        <v>0.24722222222222223</v>
      </c>
      <c r="F55" s="181">
        <v>0.25486111111111109</v>
      </c>
      <c r="G55" s="181">
        <v>0.25694444444444448</v>
      </c>
      <c r="H55" s="181">
        <v>0.26180555555555557</v>
      </c>
      <c r="I55" s="181">
        <v>0.26666666666666666</v>
      </c>
      <c r="J55" s="181">
        <v>0.27152777777777776</v>
      </c>
      <c r="K55" s="181">
        <v>0.27638888888888885</v>
      </c>
      <c r="L55" s="181">
        <v>0.28125</v>
      </c>
      <c r="M55" s="181">
        <v>0.28611111111111109</v>
      </c>
      <c r="N55" s="181">
        <v>0.29097222222222224</v>
      </c>
      <c r="O55" s="181">
        <v>0.29583333333333334</v>
      </c>
      <c r="P55" s="181">
        <v>0.30069444444444443</v>
      </c>
      <c r="Q55" s="181">
        <v>0.30555555555555552</v>
      </c>
      <c r="R55" s="181">
        <v>0.31041666666666667</v>
      </c>
      <c r="S55" s="181">
        <v>0.31527777777777777</v>
      </c>
      <c r="T55" s="181">
        <v>0.32013888888888892</v>
      </c>
      <c r="U55" s="181">
        <v>0.32500000000000001</v>
      </c>
      <c r="V55" s="181">
        <v>0.3298611111111111</v>
      </c>
      <c r="W55" s="181">
        <v>0.3347222222222222</v>
      </c>
      <c r="X55" s="181">
        <v>0.33958333333333335</v>
      </c>
      <c r="Y55" s="181">
        <v>0.34444444444444439</v>
      </c>
      <c r="Z55" s="181">
        <v>0.34930555555555554</v>
      </c>
      <c r="AA55" s="181">
        <v>0.35416666666666669</v>
      </c>
      <c r="AB55" s="181">
        <v>0.35902777777777778</v>
      </c>
      <c r="AC55" s="181">
        <v>0.36111111111111105</v>
      </c>
      <c r="AD55" s="181">
        <v>0.36388888888888887</v>
      </c>
      <c r="AE55" s="181">
        <v>0.36874999999999997</v>
      </c>
      <c r="AF55" s="181">
        <v>0.37152777777777773</v>
      </c>
      <c r="AG55" s="181">
        <v>0.37361111111111112</v>
      </c>
      <c r="AH55" s="181">
        <v>0.37847222222222227</v>
      </c>
      <c r="AI55" s="181">
        <v>0.38819444444444445</v>
      </c>
      <c r="AJ55" s="181">
        <v>0.3979166666666667</v>
      </c>
      <c r="AK55" s="181">
        <v>0.40763888888888888</v>
      </c>
      <c r="AL55" s="181">
        <v>0.41736111111111107</v>
      </c>
      <c r="AM55" s="181">
        <v>0.42708333333333331</v>
      </c>
      <c r="AN55" s="181">
        <v>0.4368055555555555</v>
      </c>
      <c r="AO55" s="181">
        <v>0.4465277777777778</v>
      </c>
      <c r="AP55" s="181">
        <v>0.45624999999999999</v>
      </c>
      <c r="AQ55" s="181">
        <v>0.46597222222222223</v>
      </c>
      <c r="AR55" s="181">
        <v>0.47569444444444442</v>
      </c>
      <c r="AS55" s="181">
        <v>0.48541666666666666</v>
      </c>
      <c r="AT55" s="181">
        <v>0.49513888888888885</v>
      </c>
      <c r="AU55" s="181">
        <v>0.50486111111111109</v>
      </c>
      <c r="AV55" s="181">
        <v>0.51458333333333328</v>
      </c>
      <c r="AW55" s="181">
        <v>0.52430555555555558</v>
      </c>
      <c r="AX55" s="181">
        <v>0.53402777777777777</v>
      </c>
      <c r="AY55" s="181">
        <v>0.54375000000000007</v>
      </c>
      <c r="AZ55" s="181">
        <v>0.55347222222222225</v>
      </c>
      <c r="BA55" s="181">
        <v>0.56319444444444444</v>
      </c>
      <c r="BB55" s="181">
        <v>0.57291666666666663</v>
      </c>
      <c r="BC55" s="181">
        <v>0.58263888888888882</v>
      </c>
      <c r="BD55" s="181">
        <v>0.59236111111111112</v>
      </c>
      <c r="BE55" s="181">
        <v>0.59722222222222221</v>
      </c>
      <c r="BF55" s="188">
        <v>0.60000000000000009</v>
      </c>
      <c r="BG55" s="181">
        <v>0.6020833333333333</v>
      </c>
      <c r="BH55" s="181">
        <v>0.60833333333333328</v>
      </c>
      <c r="BI55" s="181">
        <v>0.61319444444444449</v>
      </c>
      <c r="BJ55" s="181">
        <v>0.61805555555555558</v>
      </c>
      <c r="BK55" s="181">
        <v>0.62291666666666667</v>
      </c>
      <c r="BL55" s="181">
        <v>0.62777777777777777</v>
      </c>
      <c r="BM55" s="181">
        <v>0.63263888888888886</v>
      </c>
      <c r="BN55" s="181">
        <v>0.63750000000000007</v>
      </c>
      <c r="BO55" s="181">
        <v>0.64236111111111105</v>
      </c>
      <c r="BP55" s="181">
        <v>0.64722222222222225</v>
      </c>
      <c r="BQ55" s="181">
        <v>0.65069444444444446</v>
      </c>
      <c r="BR55" s="181">
        <v>0.65486111111111112</v>
      </c>
      <c r="BS55" s="181">
        <v>0.65972222222222221</v>
      </c>
      <c r="BT55" s="181">
        <v>0.6645833333333333</v>
      </c>
      <c r="BU55" s="181">
        <v>0.66944444444444451</v>
      </c>
      <c r="BV55" s="181">
        <v>0.67430555555555549</v>
      </c>
      <c r="BW55" s="181">
        <v>0.67916666666666659</v>
      </c>
      <c r="BX55" s="181">
        <v>0.68402777777777779</v>
      </c>
      <c r="BY55" s="181">
        <v>0.68888888888888888</v>
      </c>
      <c r="BZ55" s="181">
        <v>0.69374999999999998</v>
      </c>
      <c r="CA55" s="181">
        <v>0.69861111111111118</v>
      </c>
      <c r="CB55" s="181">
        <v>0.70347222222222228</v>
      </c>
      <c r="CC55" s="181">
        <v>0.70833333333333326</v>
      </c>
      <c r="CD55" s="181">
        <v>0.71319444444444435</v>
      </c>
      <c r="CE55" s="181">
        <v>0.71805555555555556</v>
      </c>
      <c r="CF55" s="181">
        <v>0.72291666666666665</v>
      </c>
      <c r="CG55" s="188">
        <v>0.72569444444444453</v>
      </c>
      <c r="CH55" s="181">
        <v>0.72777777777777775</v>
      </c>
      <c r="CI55" s="181">
        <v>0.73402777777777772</v>
      </c>
      <c r="CJ55" s="181">
        <v>0.73888888888888882</v>
      </c>
      <c r="CK55" s="181">
        <v>0.74375000000000002</v>
      </c>
      <c r="CL55" s="181">
        <v>0.74861111111111112</v>
      </c>
      <c r="CM55" s="181">
        <v>0.75347222222222221</v>
      </c>
      <c r="CN55" s="181">
        <v>0.75833333333333341</v>
      </c>
      <c r="CO55" s="181">
        <v>0.76319444444444451</v>
      </c>
      <c r="CP55" s="181">
        <v>0.76805555555555549</v>
      </c>
      <c r="CQ55" s="181">
        <v>0.77291666666666659</v>
      </c>
      <c r="CR55" s="181">
        <v>0.77777777777777779</v>
      </c>
      <c r="CS55" s="181">
        <v>0.78263888888888888</v>
      </c>
      <c r="CT55" s="181">
        <v>0.78749999999999998</v>
      </c>
      <c r="CU55" s="181">
        <v>0.79236111111111118</v>
      </c>
      <c r="CV55" s="181">
        <v>0.79722222222222228</v>
      </c>
      <c r="CW55" s="181">
        <v>0.80208333333333326</v>
      </c>
      <c r="CX55" s="181">
        <v>0.80694444444444435</v>
      </c>
      <c r="CY55" s="181">
        <v>0.81180555555555556</v>
      </c>
      <c r="CZ55" s="181">
        <v>0.81666666666666665</v>
      </c>
      <c r="DA55" s="181">
        <v>0.82152777777777775</v>
      </c>
      <c r="DB55" s="181">
        <v>0.82638888888888895</v>
      </c>
      <c r="DC55" s="181">
        <v>0.83125000000000004</v>
      </c>
      <c r="DD55" s="181">
        <v>0.83611111111111114</v>
      </c>
      <c r="DE55" s="181">
        <v>0.84583333333333333</v>
      </c>
      <c r="DF55" s="181">
        <v>0.85555555555555551</v>
      </c>
      <c r="DG55" s="181">
        <v>0.86527777777777781</v>
      </c>
      <c r="DH55" s="181">
        <v>0.87499999999999989</v>
      </c>
      <c r="DI55" s="181">
        <v>0.88472222222222219</v>
      </c>
      <c r="DJ55" s="181">
        <v>0.89444444444444449</v>
      </c>
      <c r="DK55" s="181">
        <v>0.90416666666666667</v>
      </c>
      <c r="DL55" s="181">
        <v>0.91388888888888886</v>
      </c>
      <c r="DM55" s="181">
        <v>0.92361111111111105</v>
      </c>
      <c r="DN55" s="181">
        <v>0.93333333333333335</v>
      </c>
      <c r="DO55" s="181">
        <v>0.94305555555555565</v>
      </c>
      <c r="DP55" s="219">
        <v>0.9652777777777779</v>
      </c>
      <c r="DQ55" s="173"/>
      <c r="DR55" s="173"/>
      <c r="DT55" s="173"/>
      <c r="DU55" s="173"/>
    </row>
    <row r="56" spans="1:125" ht="18" customHeight="1" x14ac:dyDescent="0.25">
      <c r="A56" s="189"/>
      <c r="B56" s="179" t="s">
        <v>71</v>
      </c>
      <c r="C56" s="180" t="s">
        <v>73</v>
      </c>
      <c r="D56" s="181">
        <v>0.23958333333333334</v>
      </c>
      <c r="E56" s="181">
        <v>0.24930555555555556</v>
      </c>
      <c r="F56" s="181">
        <v>0.25694444444444448</v>
      </c>
      <c r="G56" s="181">
        <v>0.2590277777777778</v>
      </c>
      <c r="H56" s="181">
        <v>0.2638888888888889</v>
      </c>
      <c r="I56" s="181">
        <v>0.26874999999999999</v>
      </c>
      <c r="J56" s="181">
        <v>0.27361111111111108</v>
      </c>
      <c r="K56" s="181">
        <v>0.27847222222222223</v>
      </c>
      <c r="L56" s="181">
        <v>0.28333333333333333</v>
      </c>
      <c r="M56" s="181">
        <v>0.28819444444444448</v>
      </c>
      <c r="N56" s="181">
        <v>0.29305555555555557</v>
      </c>
      <c r="O56" s="181">
        <v>0.29791666666666666</v>
      </c>
      <c r="P56" s="181">
        <v>0.30277777777777776</v>
      </c>
      <c r="Q56" s="181">
        <v>0.30763888888888891</v>
      </c>
      <c r="R56" s="181">
        <v>0.3125</v>
      </c>
      <c r="S56" s="181">
        <v>0.31736111111111115</v>
      </c>
      <c r="T56" s="181">
        <v>0.32222222222222224</v>
      </c>
      <c r="U56" s="181">
        <v>0.32708333333333334</v>
      </c>
      <c r="V56" s="181">
        <v>0.33194444444444443</v>
      </c>
      <c r="W56" s="181">
        <v>0.33680555555555558</v>
      </c>
      <c r="X56" s="181">
        <v>0.34166666666666662</v>
      </c>
      <c r="Y56" s="181">
        <v>0.34652777777777777</v>
      </c>
      <c r="Z56" s="181">
        <v>0.35138888888888892</v>
      </c>
      <c r="AA56" s="181">
        <v>0.35625000000000001</v>
      </c>
      <c r="AB56" s="181">
        <v>0.3611111111111111</v>
      </c>
      <c r="AC56" s="181">
        <v>0.36319444444444438</v>
      </c>
      <c r="AD56" s="181">
        <v>0.3659722222222222</v>
      </c>
      <c r="AE56" s="181">
        <v>0.37083333333333335</v>
      </c>
      <c r="AF56" s="181">
        <v>0.37361111111111112</v>
      </c>
      <c r="AG56" s="181">
        <v>0.3756944444444445</v>
      </c>
      <c r="AH56" s="181">
        <v>0.38055555555555554</v>
      </c>
      <c r="AI56" s="181">
        <v>0.39027777777777778</v>
      </c>
      <c r="AJ56" s="181">
        <v>0.39999999999999997</v>
      </c>
      <c r="AK56" s="181">
        <v>0.40972222222222227</v>
      </c>
      <c r="AL56" s="181">
        <v>0.41944444444444445</v>
      </c>
      <c r="AM56" s="181">
        <v>0.4291666666666667</v>
      </c>
      <c r="AN56" s="181">
        <v>0.43888888888888888</v>
      </c>
      <c r="AO56" s="181">
        <v>0.44861111111111113</v>
      </c>
      <c r="AP56" s="181">
        <v>0.45833333333333331</v>
      </c>
      <c r="AQ56" s="181">
        <v>0.4680555555555555</v>
      </c>
      <c r="AR56" s="181">
        <v>0.4777777777777778</v>
      </c>
      <c r="AS56" s="181">
        <v>0.48749999999999999</v>
      </c>
      <c r="AT56" s="181">
        <v>0.49722222222222223</v>
      </c>
      <c r="AU56" s="181">
        <v>0.50694444444444442</v>
      </c>
      <c r="AV56" s="181">
        <v>0.51666666666666672</v>
      </c>
      <c r="AW56" s="181">
        <v>0.52638888888888891</v>
      </c>
      <c r="AX56" s="181">
        <v>0.53611111111111109</v>
      </c>
      <c r="AY56" s="181">
        <v>0.54583333333333328</v>
      </c>
      <c r="AZ56" s="181">
        <v>0.55555555555555558</v>
      </c>
      <c r="BA56" s="181">
        <v>0.56527777777777777</v>
      </c>
      <c r="BB56" s="181">
        <v>0.57500000000000007</v>
      </c>
      <c r="BC56" s="181">
        <v>0.58472222222222225</v>
      </c>
      <c r="BD56" s="181">
        <v>0.59444444444444444</v>
      </c>
      <c r="BE56" s="181">
        <v>0.59930555555555554</v>
      </c>
      <c r="BF56" s="188">
        <v>0.60208333333333341</v>
      </c>
      <c r="BG56" s="181">
        <v>0.60416666666666663</v>
      </c>
      <c r="BH56" s="181">
        <v>0.61041666666666672</v>
      </c>
      <c r="BI56" s="181">
        <v>0.61527777777777781</v>
      </c>
      <c r="BJ56" s="181">
        <v>0.62013888888888891</v>
      </c>
      <c r="BK56" s="181">
        <v>0.625</v>
      </c>
      <c r="BL56" s="181">
        <v>0.62986111111111109</v>
      </c>
      <c r="BM56" s="181">
        <v>0.63472222222222219</v>
      </c>
      <c r="BN56" s="181">
        <v>0.63958333333333328</v>
      </c>
      <c r="BO56" s="181">
        <v>0.64444444444444449</v>
      </c>
      <c r="BP56" s="181">
        <v>0.64930555555555558</v>
      </c>
      <c r="BQ56" s="181">
        <v>0.65277777777777779</v>
      </c>
      <c r="BR56" s="181">
        <v>0.65694444444444444</v>
      </c>
      <c r="BS56" s="181">
        <v>0.66180555555555554</v>
      </c>
      <c r="BT56" s="181">
        <v>0.66666666666666663</v>
      </c>
      <c r="BU56" s="181">
        <v>0.67152777777777783</v>
      </c>
      <c r="BV56" s="181">
        <v>0.67638888888888893</v>
      </c>
      <c r="BW56" s="181">
        <v>0.68125000000000002</v>
      </c>
      <c r="BX56" s="181">
        <v>0.68611111111111101</v>
      </c>
      <c r="BY56" s="181">
        <v>0.69097222222222221</v>
      </c>
      <c r="BZ56" s="181">
        <v>0.6958333333333333</v>
      </c>
      <c r="CA56" s="181">
        <v>0.7006944444444444</v>
      </c>
      <c r="CB56" s="181">
        <v>0.7055555555555556</v>
      </c>
      <c r="CC56" s="181">
        <v>0.7104166666666667</v>
      </c>
      <c r="CD56" s="181">
        <v>0.71527777777777779</v>
      </c>
      <c r="CE56" s="181">
        <v>0.72013888888888899</v>
      </c>
      <c r="CF56" s="181">
        <v>0.72499999999999998</v>
      </c>
      <c r="CG56" s="188">
        <v>0.72777777777777786</v>
      </c>
      <c r="CH56" s="181">
        <v>0.72986111111111107</v>
      </c>
      <c r="CI56" s="181">
        <v>0.73611111111111116</v>
      </c>
      <c r="CJ56" s="181">
        <v>0.74097222222222225</v>
      </c>
      <c r="CK56" s="181">
        <v>0.74583333333333324</v>
      </c>
      <c r="CL56" s="181">
        <v>0.75069444444444444</v>
      </c>
      <c r="CM56" s="181">
        <v>0.75555555555555554</v>
      </c>
      <c r="CN56" s="181">
        <v>0.76041666666666663</v>
      </c>
      <c r="CO56" s="181">
        <v>0.76527777777777783</v>
      </c>
      <c r="CP56" s="181">
        <v>0.77013888888888893</v>
      </c>
      <c r="CQ56" s="181">
        <v>0.77500000000000002</v>
      </c>
      <c r="CR56" s="181">
        <v>0.77986111111111101</v>
      </c>
      <c r="CS56" s="181">
        <v>0.78472222222222221</v>
      </c>
      <c r="CT56" s="181">
        <v>0.7895833333333333</v>
      </c>
      <c r="CU56" s="181">
        <v>0.7944444444444444</v>
      </c>
      <c r="CV56" s="181">
        <v>0.7993055555555556</v>
      </c>
      <c r="CW56" s="181">
        <v>0.8041666666666667</v>
      </c>
      <c r="CX56" s="181">
        <v>0.80902777777777779</v>
      </c>
      <c r="CY56" s="181">
        <v>0.81388888888888899</v>
      </c>
      <c r="CZ56" s="181">
        <v>0.81874999999999998</v>
      </c>
      <c r="DA56" s="181">
        <v>0.82361111111111107</v>
      </c>
      <c r="DB56" s="181">
        <v>0.82847222222222217</v>
      </c>
      <c r="DC56" s="181">
        <v>0.83333333333333337</v>
      </c>
      <c r="DD56" s="181">
        <v>0.83819444444444446</v>
      </c>
      <c r="DE56" s="181">
        <v>0.84791666666666676</v>
      </c>
      <c r="DF56" s="181">
        <v>0.85763888888888884</v>
      </c>
      <c r="DG56" s="181">
        <v>0.86736111111111114</v>
      </c>
      <c r="DH56" s="181">
        <v>0.87708333333333333</v>
      </c>
      <c r="DI56" s="181">
        <v>0.88680555555555562</v>
      </c>
      <c r="DJ56" s="181">
        <v>0.8965277777777777</v>
      </c>
      <c r="DK56" s="181">
        <v>0.90625</v>
      </c>
      <c r="DL56" s="181">
        <v>0.9159722222222223</v>
      </c>
      <c r="DM56" s="181">
        <v>0.92569444444444438</v>
      </c>
      <c r="DN56" s="181">
        <v>0.93541666666666667</v>
      </c>
      <c r="DO56" s="181">
        <v>0.94513888888888886</v>
      </c>
      <c r="DP56" s="219">
        <v>0.96736111111111112</v>
      </c>
      <c r="DQ56" s="173"/>
      <c r="DR56" s="173"/>
      <c r="DS56" s="189"/>
      <c r="DT56" s="173"/>
      <c r="DU56" s="173"/>
    </row>
    <row r="57" spans="1:125" ht="18" customHeight="1" x14ac:dyDescent="0.25">
      <c r="A57" s="176"/>
      <c r="B57" s="179" t="s">
        <v>70</v>
      </c>
      <c r="C57" s="180" t="s">
        <v>73</v>
      </c>
      <c r="D57" s="181">
        <v>0.24444444444444446</v>
      </c>
      <c r="E57" s="181">
        <v>0.25416666666666665</v>
      </c>
      <c r="F57" s="181">
        <v>0.26250000000000001</v>
      </c>
      <c r="G57" s="181">
        <v>0.2638888888888889</v>
      </c>
      <c r="H57" s="181">
        <v>0.26874999999999999</v>
      </c>
      <c r="I57" s="181">
        <v>0.27361111111111108</v>
      </c>
      <c r="J57" s="181">
        <v>0.27847222222222223</v>
      </c>
      <c r="K57" s="181">
        <v>0.28333333333333333</v>
      </c>
      <c r="L57" s="181">
        <v>0.28819444444444448</v>
      </c>
      <c r="M57" s="181">
        <v>0.29305555555555557</v>
      </c>
      <c r="N57" s="181">
        <v>0.29791666666666666</v>
      </c>
      <c r="O57" s="181">
        <v>0.30277777777777776</v>
      </c>
      <c r="P57" s="181">
        <v>0.30763888888888891</v>
      </c>
      <c r="Q57" s="181">
        <v>0.3125</v>
      </c>
      <c r="R57" s="181">
        <v>0.31736111111111115</v>
      </c>
      <c r="S57" s="181">
        <v>0.32222222222222224</v>
      </c>
      <c r="T57" s="181">
        <v>0.32708333333333334</v>
      </c>
      <c r="U57" s="181">
        <v>0.33194444444444443</v>
      </c>
      <c r="V57" s="181">
        <v>0.33680555555555558</v>
      </c>
      <c r="W57" s="181">
        <v>0.34166666666666662</v>
      </c>
      <c r="X57" s="181">
        <v>0.34652777777777777</v>
      </c>
      <c r="Y57" s="181">
        <v>0.35138888888888892</v>
      </c>
      <c r="Z57" s="181">
        <v>0.35625000000000001</v>
      </c>
      <c r="AA57" s="181">
        <v>0.3611111111111111</v>
      </c>
      <c r="AB57" s="181">
        <v>0.3659722222222222</v>
      </c>
      <c r="AC57" s="181">
        <v>0.36805555555555547</v>
      </c>
      <c r="AD57" s="181">
        <v>0.37083333333333335</v>
      </c>
      <c r="AE57" s="181">
        <v>0.3756944444444445</v>
      </c>
      <c r="AF57" s="181">
        <v>0.37847222222222227</v>
      </c>
      <c r="AG57" s="181">
        <v>0.38055555555555554</v>
      </c>
      <c r="AH57" s="181">
        <v>0.38541666666666669</v>
      </c>
      <c r="AI57" s="181">
        <v>0.39513888888888887</v>
      </c>
      <c r="AJ57" s="181">
        <v>0.40486111111111112</v>
      </c>
      <c r="AK57" s="181">
        <v>0.4145833333333333</v>
      </c>
      <c r="AL57" s="181">
        <v>0.42430555555555555</v>
      </c>
      <c r="AM57" s="181">
        <v>0.43402777777777773</v>
      </c>
      <c r="AN57" s="181">
        <v>0.44375000000000003</v>
      </c>
      <c r="AO57" s="181">
        <v>0.45347222222222222</v>
      </c>
      <c r="AP57" s="181">
        <v>0.46319444444444446</v>
      </c>
      <c r="AQ57" s="181">
        <v>0.47291666666666665</v>
      </c>
      <c r="AR57" s="181">
        <v>0.4826388888888889</v>
      </c>
      <c r="AS57" s="181">
        <v>0.49236111111111108</v>
      </c>
      <c r="AT57" s="181">
        <v>0.50208333333333333</v>
      </c>
      <c r="AU57" s="181">
        <v>0.51180555555555551</v>
      </c>
      <c r="AV57" s="181">
        <v>0.52152777777777781</v>
      </c>
      <c r="AW57" s="181">
        <v>0.53125</v>
      </c>
      <c r="AX57" s="181">
        <v>0.54097222222222219</v>
      </c>
      <c r="AY57" s="181">
        <v>0.55069444444444449</v>
      </c>
      <c r="AZ57" s="181">
        <v>0.56041666666666667</v>
      </c>
      <c r="BA57" s="181">
        <v>0.57013888888888886</v>
      </c>
      <c r="BB57" s="181">
        <v>0.57986111111111105</v>
      </c>
      <c r="BC57" s="181">
        <v>0.58958333333333335</v>
      </c>
      <c r="BD57" s="181">
        <v>0.59930555555555554</v>
      </c>
      <c r="BE57" s="181">
        <v>0.60416666666666663</v>
      </c>
      <c r="BF57" s="188">
        <v>0.60694444444444451</v>
      </c>
      <c r="BG57" s="181">
        <v>0.60902777777777783</v>
      </c>
      <c r="BH57" s="181">
        <v>0.61527777777777781</v>
      </c>
      <c r="BI57" s="181">
        <v>0.62013888888888891</v>
      </c>
      <c r="BJ57" s="181">
        <v>0.625</v>
      </c>
      <c r="BK57" s="181">
        <v>0.62986111111111109</v>
      </c>
      <c r="BL57" s="181">
        <v>0.63472222222222219</v>
      </c>
      <c r="BM57" s="181">
        <v>0.63958333333333328</v>
      </c>
      <c r="BN57" s="181">
        <v>0.64444444444444449</v>
      </c>
      <c r="BO57" s="181">
        <v>0.64930555555555558</v>
      </c>
      <c r="BP57" s="181">
        <v>0.65416666666666667</v>
      </c>
      <c r="BQ57" s="181">
        <v>0.65763888888888888</v>
      </c>
      <c r="BR57" s="181">
        <v>0.66249999999999998</v>
      </c>
      <c r="BS57" s="181">
        <v>0.66736111111111107</v>
      </c>
      <c r="BT57" s="181">
        <v>0.67222222222222217</v>
      </c>
      <c r="BU57" s="181">
        <v>0.67708333333333337</v>
      </c>
      <c r="BV57" s="181">
        <v>0.68194444444444446</v>
      </c>
      <c r="BW57" s="181">
        <v>0.68680555555555556</v>
      </c>
      <c r="BX57" s="181">
        <v>0.69166666666666676</v>
      </c>
      <c r="BY57" s="181">
        <v>0.69652777777777775</v>
      </c>
      <c r="BZ57" s="181">
        <v>0.70138888888888884</v>
      </c>
      <c r="CA57" s="181">
        <v>0.70624999999999993</v>
      </c>
      <c r="CB57" s="181">
        <v>0.71111111111111114</v>
      </c>
      <c r="CC57" s="181">
        <v>0.71597222222222223</v>
      </c>
      <c r="CD57" s="181">
        <v>0.72083333333333333</v>
      </c>
      <c r="CE57" s="181">
        <v>0.72569444444444453</v>
      </c>
      <c r="CF57" s="181">
        <v>0.73055555555555562</v>
      </c>
      <c r="CG57" s="188">
        <v>0.7333333333333335</v>
      </c>
      <c r="CH57" s="181">
        <v>0.73541666666666661</v>
      </c>
      <c r="CI57" s="181">
        <v>0.7416666666666667</v>
      </c>
      <c r="CJ57" s="181">
        <v>0.74652777777777779</v>
      </c>
      <c r="CK57" s="181">
        <v>0.75138888888888899</v>
      </c>
      <c r="CL57" s="181">
        <v>0.75624999999999998</v>
      </c>
      <c r="CM57" s="181">
        <v>0.76111111111111107</v>
      </c>
      <c r="CN57" s="181">
        <v>0.76597222222222217</v>
      </c>
      <c r="CO57" s="181">
        <v>0.77083333333333337</v>
      </c>
      <c r="CP57" s="181">
        <v>0.77569444444444446</v>
      </c>
      <c r="CQ57" s="181">
        <v>0.78055555555555556</v>
      </c>
      <c r="CR57" s="181">
        <v>0.78541666666666676</v>
      </c>
      <c r="CS57" s="181">
        <v>0.79027777777777775</v>
      </c>
      <c r="CT57" s="181">
        <v>0.79513888888888884</v>
      </c>
      <c r="CU57" s="181">
        <v>0.79999999999999993</v>
      </c>
      <c r="CV57" s="181">
        <v>0.80486111111111114</v>
      </c>
      <c r="CW57" s="181">
        <v>0.80972222222222223</v>
      </c>
      <c r="CX57" s="181">
        <v>0.81458333333333333</v>
      </c>
      <c r="CY57" s="181">
        <v>0.81944444444444453</v>
      </c>
      <c r="CZ57" s="181">
        <v>0.82430555555555562</v>
      </c>
      <c r="DA57" s="181">
        <v>0.82916666666666661</v>
      </c>
      <c r="DB57" s="181">
        <v>0.8340277777777777</v>
      </c>
      <c r="DC57" s="181">
        <v>0.83888888888888891</v>
      </c>
      <c r="DD57" s="181">
        <v>0.84375</v>
      </c>
      <c r="DE57" s="181">
        <v>0.8534722222222223</v>
      </c>
      <c r="DF57" s="181">
        <v>0.86319444444444438</v>
      </c>
      <c r="DG57" s="181">
        <v>0.87291666666666667</v>
      </c>
      <c r="DH57" s="181">
        <v>0.88263888888888886</v>
      </c>
      <c r="DI57" s="181">
        <v>0.89236111111111116</v>
      </c>
      <c r="DJ57" s="181">
        <v>0.90208333333333324</v>
      </c>
      <c r="DK57" s="181">
        <v>0.91180555555555554</v>
      </c>
      <c r="DL57" s="181">
        <v>0.92152777777777783</v>
      </c>
      <c r="DM57" s="181">
        <v>0.93125000000000002</v>
      </c>
      <c r="DN57" s="181">
        <v>0.94097222222222221</v>
      </c>
      <c r="DO57" s="181">
        <v>0.9506944444444444</v>
      </c>
      <c r="DP57" s="219">
        <v>0.97291666666666665</v>
      </c>
      <c r="DQ57" s="173"/>
      <c r="DR57" s="173"/>
      <c r="DT57" s="173"/>
      <c r="DU57" s="173"/>
    </row>
    <row r="58" spans="1:125" ht="18" customHeight="1" x14ac:dyDescent="0.25">
      <c r="A58" s="176"/>
      <c r="B58" s="179" t="s">
        <v>11</v>
      </c>
      <c r="C58" s="180" t="s">
        <v>73</v>
      </c>
      <c r="D58" s="181">
        <v>0.24652777777777779</v>
      </c>
      <c r="E58" s="181">
        <v>0.25625000000000003</v>
      </c>
      <c r="F58" s="181">
        <v>0.26319444444444445</v>
      </c>
      <c r="G58" s="181">
        <v>0.26597222222222222</v>
      </c>
      <c r="H58" s="181">
        <v>0.27083333333333331</v>
      </c>
      <c r="I58" s="181">
        <v>0.27569444444444446</v>
      </c>
      <c r="J58" s="181">
        <v>0.28055555555555556</v>
      </c>
      <c r="K58" s="181">
        <v>0.28541666666666665</v>
      </c>
      <c r="L58" s="181">
        <v>0.2902777777777778</v>
      </c>
      <c r="M58" s="181">
        <v>0.2951388888888889</v>
      </c>
      <c r="N58" s="181">
        <v>0.3</v>
      </c>
      <c r="O58" s="181">
        <v>0.30486111111111108</v>
      </c>
      <c r="P58" s="181">
        <v>0.30972222222222223</v>
      </c>
      <c r="Q58" s="181">
        <v>0.31458333333333333</v>
      </c>
      <c r="R58" s="181">
        <v>0.31944444444444448</v>
      </c>
      <c r="S58" s="181">
        <v>0.32430555555555557</v>
      </c>
      <c r="T58" s="181">
        <v>0.32916666666666666</v>
      </c>
      <c r="U58" s="181">
        <v>0.33402777777777781</v>
      </c>
      <c r="V58" s="181">
        <v>0.33888888888888885</v>
      </c>
      <c r="W58" s="181">
        <v>0.34375</v>
      </c>
      <c r="X58" s="181">
        <v>0.34861111111111115</v>
      </c>
      <c r="Y58" s="181">
        <v>0.35347222222222219</v>
      </c>
      <c r="Z58" s="181">
        <v>0.35833333333333334</v>
      </c>
      <c r="AA58" s="181">
        <v>0.36319444444444443</v>
      </c>
      <c r="AB58" s="181">
        <v>0.36805555555555558</v>
      </c>
      <c r="AC58" s="181">
        <v>0.37013888888888885</v>
      </c>
      <c r="AD58" s="181">
        <v>0.37291666666666662</v>
      </c>
      <c r="AE58" s="181">
        <v>0.37777777777777777</v>
      </c>
      <c r="AF58" s="181">
        <v>0.38055555555555554</v>
      </c>
      <c r="AG58" s="181">
        <v>0.38263888888888892</v>
      </c>
      <c r="AH58" s="181">
        <v>0.38750000000000001</v>
      </c>
      <c r="AI58" s="181">
        <v>0.3972222222222222</v>
      </c>
      <c r="AJ58" s="181">
        <v>0.4069444444444445</v>
      </c>
      <c r="AK58" s="181">
        <v>0.41666666666666669</v>
      </c>
      <c r="AL58" s="181">
        <v>0.42638888888888887</v>
      </c>
      <c r="AM58" s="181">
        <v>0.43611111111111112</v>
      </c>
      <c r="AN58" s="181">
        <v>0.4458333333333333</v>
      </c>
      <c r="AO58" s="181">
        <v>0.45555555555555555</v>
      </c>
      <c r="AP58" s="181">
        <v>0.46527777777777773</v>
      </c>
      <c r="AQ58" s="181">
        <v>0.47500000000000003</v>
      </c>
      <c r="AR58" s="181">
        <v>0.48472222222222222</v>
      </c>
      <c r="AS58" s="181">
        <v>0.49444444444444446</v>
      </c>
      <c r="AT58" s="181">
        <v>0.50416666666666665</v>
      </c>
      <c r="AU58" s="181">
        <v>0.51388888888888895</v>
      </c>
      <c r="AV58" s="181">
        <v>0.52361111111111114</v>
      </c>
      <c r="AW58" s="181">
        <v>0.53333333333333333</v>
      </c>
      <c r="AX58" s="181">
        <v>0.54305555555555551</v>
      </c>
      <c r="AY58" s="181">
        <v>0.55277777777777781</v>
      </c>
      <c r="AZ58" s="181">
        <v>0.5625</v>
      </c>
      <c r="BA58" s="181">
        <v>0.57222222222222219</v>
      </c>
      <c r="BB58" s="181">
        <v>0.58194444444444449</v>
      </c>
      <c r="BC58" s="181">
        <v>0.59166666666666667</v>
      </c>
      <c r="BD58" s="181">
        <v>0.60138888888888886</v>
      </c>
      <c r="BE58" s="181">
        <v>0.60625000000000007</v>
      </c>
      <c r="BF58" s="188">
        <v>0.60902777777777795</v>
      </c>
      <c r="BG58" s="181">
        <v>0.61111111111111105</v>
      </c>
      <c r="BH58" s="181">
        <v>0.61736111111111114</v>
      </c>
      <c r="BI58" s="181">
        <v>0.62222222222222223</v>
      </c>
      <c r="BJ58" s="181">
        <v>0.62708333333333333</v>
      </c>
      <c r="BK58" s="181">
        <v>0.63194444444444442</v>
      </c>
      <c r="BL58" s="181">
        <v>0.63680555555555551</v>
      </c>
      <c r="BM58" s="181">
        <v>0.64166666666666672</v>
      </c>
      <c r="BN58" s="181">
        <v>0.64652777777777781</v>
      </c>
      <c r="BO58" s="181">
        <v>0.65138888888888891</v>
      </c>
      <c r="BP58" s="181">
        <v>0.65625</v>
      </c>
      <c r="BQ58" s="181">
        <v>0.65972222222222221</v>
      </c>
      <c r="BR58" s="181">
        <v>0.66319444444444442</v>
      </c>
      <c r="BS58" s="181">
        <v>0.66805555555555562</v>
      </c>
      <c r="BT58" s="181">
        <v>0.67291666666666661</v>
      </c>
      <c r="BU58" s="181">
        <v>0.6777777777777777</v>
      </c>
      <c r="BV58" s="181">
        <v>0.68263888888888891</v>
      </c>
      <c r="BW58" s="181">
        <v>0.6875</v>
      </c>
      <c r="BX58" s="181">
        <v>0.69236111111111109</v>
      </c>
      <c r="BY58" s="181">
        <v>0.6972222222222223</v>
      </c>
      <c r="BZ58" s="181">
        <v>0.70208333333333339</v>
      </c>
      <c r="CA58" s="181">
        <v>0.70694444444444438</v>
      </c>
      <c r="CB58" s="181">
        <v>0.71180555555555547</v>
      </c>
      <c r="CC58" s="181">
        <v>0.71666666666666667</v>
      </c>
      <c r="CD58" s="181">
        <v>0.72152777777777777</v>
      </c>
      <c r="CE58" s="181">
        <v>0.72638888888888886</v>
      </c>
      <c r="CF58" s="181">
        <v>0.73125000000000007</v>
      </c>
      <c r="CG58" s="188">
        <v>0.73402777777777795</v>
      </c>
      <c r="CH58" s="181">
        <v>0.73611111111111116</v>
      </c>
      <c r="CI58" s="181">
        <v>0.74236111111111114</v>
      </c>
      <c r="CJ58" s="181">
        <v>0.74722222222222223</v>
      </c>
      <c r="CK58" s="181">
        <v>0.75208333333333333</v>
      </c>
      <c r="CL58" s="181">
        <v>0.75694444444444453</v>
      </c>
      <c r="CM58" s="181">
        <v>0.76180555555555562</v>
      </c>
      <c r="CN58" s="181">
        <v>0.76666666666666661</v>
      </c>
      <c r="CO58" s="181">
        <v>0.7715277777777777</v>
      </c>
      <c r="CP58" s="181">
        <v>0.77638888888888891</v>
      </c>
      <c r="CQ58" s="181">
        <v>0.78125</v>
      </c>
      <c r="CR58" s="181">
        <v>0.78611111111111109</v>
      </c>
      <c r="CS58" s="181">
        <v>0.7909722222222223</v>
      </c>
      <c r="CT58" s="181">
        <v>0.79583333333333339</v>
      </c>
      <c r="CU58" s="181">
        <v>0.80069444444444438</v>
      </c>
      <c r="CV58" s="181">
        <v>0.80555555555555547</v>
      </c>
      <c r="CW58" s="181">
        <v>0.81041666666666667</v>
      </c>
      <c r="CX58" s="181">
        <v>0.81527777777777777</v>
      </c>
      <c r="CY58" s="181">
        <v>0.82013888888888886</v>
      </c>
      <c r="CZ58" s="181">
        <v>0.82500000000000007</v>
      </c>
      <c r="DA58" s="181">
        <v>0.82986111111111116</v>
      </c>
      <c r="DB58" s="181">
        <v>0.83472222222222225</v>
      </c>
      <c r="DC58" s="181">
        <v>0.83958333333333324</v>
      </c>
      <c r="DD58" s="181">
        <v>0.84444444444444444</v>
      </c>
      <c r="DE58" s="181">
        <v>0.85416666666666663</v>
      </c>
      <c r="DF58" s="181">
        <v>0.86388888888888893</v>
      </c>
      <c r="DG58" s="181">
        <v>0.87361111111111101</v>
      </c>
      <c r="DH58" s="181">
        <v>0.8833333333333333</v>
      </c>
      <c r="DI58" s="181">
        <v>0.8930555555555556</v>
      </c>
      <c r="DJ58" s="181">
        <v>0.90277777777777779</v>
      </c>
      <c r="DK58" s="181">
        <v>0.91249999999999998</v>
      </c>
      <c r="DL58" s="181">
        <v>0.92222222222222217</v>
      </c>
      <c r="DM58" s="181">
        <v>0.93194444444444446</v>
      </c>
      <c r="DN58" s="181">
        <v>0.94166666666666676</v>
      </c>
      <c r="DO58" s="181">
        <v>0.95138888888888884</v>
      </c>
      <c r="DP58" s="219">
        <v>0.97361111111111109</v>
      </c>
      <c r="DQ58" s="173"/>
      <c r="DR58" s="173"/>
      <c r="DT58" s="173"/>
      <c r="DU58" s="173"/>
    </row>
    <row r="59" spans="1:125" ht="18" customHeight="1" x14ac:dyDescent="0.25">
      <c r="A59" s="176"/>
      <c r="B59" s="179" t="s">
        <v>5</v>
      </c>
      <c r="C59" s="180" t="s">
        <v>73</v>
      </c>
      <c r="D59" s="181">
        <v>0.24722222222222223</v>
      </c>
      <c r="E59" s="181">
        <v>0.25694444444444448</v>
      </c>
      <c r="F59" s="181">
        <v>0.2638888888888889</v>
      </c>
      <c r="G59" s="181">
        <v>0.26666666666666666</v>
      </c>
      <c r="H59" s="181">
        <v>0.27152777777777776</v>
      </c>
      <c r="I59" s="181">
        <v>0.27638888888888885</v>
      </c>
      <c r="J59" s="181">
        <v>0.28125</v>
      </c>
      <c r="K59" s="181">
        <v>0.28611111111111115</v>
      </c>
      <c r="L59" s="181">
        <v>0.29097222222222224</v>
      </c>
      <c r="M59" s="181">
        <v>0.29583333333333334</v>
      </c>
      <c r="N59" s="181">
        <v>0.30069444444444443</v>
      </c>
      <c r="O59" s="181">
        <v>0.30555555555555552</v>
      </c>
      <c r="P59" s="181">
        <v>0.31041666666666667</v>
      </c>
      <c r="Q59" s="181">
        <v>0.31527777777777777</v>
      </c>
      <c r="R59" s="181">
        <v>0.32013888888888892</v>
      </c>
      <c r="S59" s="181">
        <v>0.32500000000000001</v>
      </c>
      <c r="T59" s="181">
        <v>0.3298611111111111</v>
      </c>
      <c r="U59" s="181">
        <v>0.3347222222222222</v>
      </c>
      <c r="V59" s="181">
        <v>0.33958333333333335</v>
      </c>
      <c r="W59" s="181">
        <v>0.3444444444444445</v>
      </c>
      <c r="X59" s="181">
        <v>0.34930555555555554</v>
      </c>
      <c r="Y59" s="181">
        <v>0.35416666666666669</v>
      </c>
      <c r="Z59" s="181">
        <v>0.35902777777777778</v>
      </c>
      <c r="AA59" s="181">
        <v>0.36388888888888887</v>
      </c>
      <c r="AB59" s="181">
        <v>0.36874999999999997</v>
      </c>
      <c r="AC59" s="181">
        <v>0.37083333333333324</v>
      </c>
      <c r="AD59" s="181">
        <v>0.37361111111111112</v>
      </c>
      <c r="AE59" s="181">
        <v>0.37847222222222227</v>
      </c>
      <c r="AF59" s="181">
        <v>0.38125000000000003</v>
      </c>
      <c r="AG59" s="181">
        <v>0.3833333333333333</v>
      </c>
      <c r="AH59" s="181">
        <v>0.38819444444444445</v>
      </c>
      <c r="AI59" s="181">
        <v>0.3979166666666667</v>
      </c>
      <c r="AJ59" s="181">
        <v>0.40763888888888888</v>
      </c>
      <c r="AK59" s="181">
        <v>0.41736111111111113</v>
      </c>
      <c r="AL59" s="181">
        <v>0.42708333333333331</v>
      </c>
      <c r="AM59" s="181">
        <v>0.4368055555555555</v>
      </c>
      <c r="AN59" s="181">
        <v>0.4465277777777778</v>
      </c>
      <c r="AO59" s="181">
        <v>0.45624999999999999</v>
      </c>
      <c r="AP59" s="181">
        <v>0.46597222222222223</v>
      </c>
      <c r="AQ59" s="181">
        <v>0.47569444444444442</v>
      </c>
      <c r="AR59" s="181">
        <v>0.48541666666666666</v>
      </c>
      <c r="AS59" s="181">
        <v>0.49513888888888885</v>
      </c>
      <c r="AT59" s="181">
        <v>0.50486111111111109</v>
      </c>
      <c r="AU59" s="181">
        <v>0.51458333333333328</v>
      </c>
      <c r="AV59" s="181">
        <v>0.52430555555555558</v>
      </c>
      <c r="AW59" s="181">
        <v>0.53402777777777777</v>
      </c>
      <c r="AX59" s="181">
        <v>0.54375000000000007</v>
      </c>
      <c r="AY59" s="181">
        <v>0.55347222222222225</v>
      </c>
      <c r="AZ59" s="181">
        <v>0.56319444444444444</v>
      </c>
      <c r="BA59" s="181">
        <v>0.57291666666666663</v>
      </c>
      <c r="BB59" s="181">
        <v>0.58263888888888882</v>
      </c>
      <c r="BC59" s="181">
        <v>0.59236111111111112</v>
      </c>
      <c r="BD59" s="181">
        <v>0.6020833333333333</v>
      </c>
      <c r="BE59" s="181">
        <v>0.6069444444444444</v>
      </c>
      <c r="BF59" s="188">
        <v>0.60972222222222228</v>
      </c>
      <c r="BG59" s="181">
        <v>0.6118055555555556</v>
      </c>
      <c r="BH59" s="181">
        <v>0.61805555555555558</v>
      </c>
      <c r="BI59" s="181">
        <v>0.62291666666666667</v>
      </c>
      <c r="BJ59" s="181">
        <v>0.62777777777777777</v>
      </c>
      <c r="BK59" s="181">
        <v>0.63263888888888886</v>
      </c>
      <c r="BL59" s="181">
        <v>0.63750000000000007</v>
      </c>
      <c r="BM59" s="181">
        <v>0.64236111111111105</v>
      </c>
      <c r="BN59" s="181">
        <v>0.64722222222222225</v>
      </c>
      <c r="BO59" s="181">
        <v>0.65208333333333335</v>
      </c>
      <c r="BP59" s="181">
        <v>0.65694444444444444</v>
      </c>
      <c r="BQ59" s="181">
        <v>0.66041666666666665</v>
      </c>
      <c r="BR59" s="181">
        <v>0.66388888888888886</v>
      </c>
      <c r="BS59" s="181">
        <v>0.66875000000000007</v>
      </c>
      <c r="BT59" s="181">
        <v>0.67361111111111116</v>
      </c>
      <c r="BU59" s="181">
        <v>0.67847222222222225</v>
      </c>
      <c r="BV59" s="181">
        <v>0.68333333333333324</v>
      </c>
      <c r="BW59" s="181">
        <v>0.68819444444444444</v>
      </c>
      <c r="BX59" s="181">
        <v>0.69305555555555554</v>
      </c>
      <c r="BY59" s="181">
        <v>0.69791666666666663</v>
      </c>
      <c r="BZ59" s="181">
        <v>0.70277777777777783</v>
      </c>
      <c r="CA59" s="181">
        <v>0.70763888888888893</v>
      </c>
      <c r="CB59" s="181">
        <v>0.71250000000000002</v>
      </c>
      <c r="CC59" s="181">
        <v>0.71736111111111101</v>
      </c>
      <c r="CD59" s="181">
        <v>0.72222222222222221</v>
      </c>
      <c r="CE59" s="181">
        <v>0.7270833333333333</v>
      </c>
      <c r="CF59" s="181">
        <v>0.7319444444444444</v>
      </c>
      <c r="CG59" s="188">
        <v>0.73472222222222228</v>
      </c>
      <c r="CH59" s="181">
        <v>0.7368055555555556</v>
      </c>
      <c r="CI59" s="181">
        <v>0.74305555555555547</v>
      </c>
      <c r="CJ59" s="181">
        <v>0.74791666666666667</v>
      </c>
      <c r="CK59" s="181">
        <v>0.75277777777777777</v>
      </c>
      <c r="CL59" s="181">
        <v>0.75763888888888886</v>
      </c>
      <c r="CM59" s="181">
        <v>0.76250000000000007</v>
      </c>
      <c r="CN59" s="181">
        <v>0.76736111111111116</v>
      </c>
      <c r="CO59" s="181">
        <v>0.77222222222222225</v>
      </c>
      <c r="CP59" s="181">
        <v>0.77708333333333324</v>
      </c>
      <c r="CQ59" s="181">
        <v>0.78194444444444444</v>
      </c>
      <c r="CR59" s="181">
        <v>0.78680555555555554</v>
      </c>
      <c r="CS59" s="181">
        <v>0.79166666666666663</v>
      </c>
      <c r="CT59" s="181">
        <v>0.79652777777777783</v>
      </c>
      <c r="CU59" s="181">
        <v>0.80138888888888893</v>
      </c>
      <c r="CV59" s="181">
        <v>0.80625000000000002</v>
      </c>
      <c r="CW59" s="181">
        <v>0.81111111111111101</v>
      </c>
      <c r="CX59" s="181">
        <v>0.81597222222222221</v>
      </c>
      <c r="CY59" s="181">
        <v>0.8208333333333333</v>
      </c>
      <c r="CZ59" s="181">
        <v>0.8256944444444444</v>
      </c>
      <c r="DA59" s="181">
        <v>0.8305555555555556</v>
      </c>
      <c r="DB59" s="181">
        <v>0.8354166666666667</v>
      </c>
      <c r="DC59" s="181">
        <v>0.84027777777777779</v>
      </c>
      <c r="DD59" s="181">
        <v>0.84513888888888899</v>
      </c>
      <c r="DE59" s="181">
        <v>0.85486111111111107</v>
      </c>
      <c r="DF59" s="181">
        <v>0.86458333333333337</v>
      </c>
      <c r="DG59" s="181">
        <v>0.87430555555555556</v>
      </c>
      <c r="DH59" s="181">
        <v>0.88402777777777775</v>
      </c>
      <c r="DI59" s="181">
        <v>0.89374999999999993</v>
      </c>
      <c r="DJ59" s="181">
        <v>0.90347222222222223</v>
      </c>
      <c r="DK59" s="181">
        <v>0.91319444444444453</v>
      </c>
      <c r="DL59" s="181">
        <v>0.92291666666666661</v>
      </c>
      <c r="DM59" s="181">
        <v>0.93263888888888891</v>
      </c>
      <c r="DN59" s="181">
        <v>0.94236111111111109</v>
      </c>
      <c r="DO59" s="181">
        <v>0.95208333333333339</v>
      </c>
      <c r="DP59" s="219">
        <v>0.97430555555555565</v>
      </c>
      <c r="DQ59" s="186"/>
      <c r="DR59" s="186"/>
      <c r="DT59" s="173"/>
      <c r="DU59" s="173"/>
    </row>
    <row r="60" spans="1:125" s="186" customFormat="1" ht="18" customHeight="1" x14ac:dyDescent="0.25">
      <c r="A60" s="176"/>
      <c r="B60" s="182" t="s">
        <v>27</v>
      </c>
      <c r="C60" s="183" t="s">
        <v>74</v>
      </c>
      <c r="D60" s="184">
        <v>0.24930555555555556</v>
      </c>
      <c r="E60" s="184">
        <v>0.2590277777777778</v>
      </c>
      <c r="F60" s="184">
        <v>0.26527777777777778</v>
      </c>
      <c r="G60" s="184">
        <v>0.26874999999999999</v>
      </c>
      <c r="H60" s="184">
        <v>0.27361111111111108</v>
      </c>
      <c r="I60" s="184">
        <v>0.27847222222222223</v>
      </c>
      <c r="J60" s="184">
        <v>0.28333333333333333</v>
      </c>
      <c r="K60" s="184">
        <v>0.28819444444444448</v>
      </c>
      <c r="L60" s="184">
        <v>0.29305555555555557</v>
      </c>
      <c r="M60" s="184">
        <v>0.29791666666666666</v>
      </c>
      <c r="N60" s="184">
        <v>0.30277777777777776</v>
      </c>
      <c r="O60" s="184">
        <v>0.30763888888888891</v>
      </c>
      <c r="P60" s="184">
        <v>0.3125</v>
      </c>
      <c r="Q60" s="184">
        <v>0.31736111111111115</v>
      </c>
      <c r="R60" s="184">
        <v>0.32222222222222224</v>
      </c>
      <c r="S60" s="184">
        <v>0.32708333333333334</v>
      </c>
      <c r="T60" s="184">
        <v>0.33194444444444443</v>
      </c>
      <c r="U60" s="184">
        <v>0.33680555555555558</v>
      </c>
      <c r="V60" s="184">
        <v>0.34166666666666662</v>
      </c>
      <c r="W60" s="184">
        <v>0.34652777777777777</v>
      </c>
      <c r="X60" s="184">
        <v>0.35138888888888892</v>
      </c>
      <c r="Y60" s="184">
        <v>0.35625000000000001</v>
      </c>
      <c r="Z60" s="184">
        <v>0.3611111111111111</v>
      </c>
      <c r="AA60" s="184">
        <v>0.3659722222222222</v>
      </c>
      <c r="AB60" s="184">
        <v>0.37083333333333335</v>
      </c>
      <c r="AC60" s="184">
        <v>0.37291666666666662</v>
      </c>
      <c r="AD60" s="184">
        <v>0.3756944444444445</v>
      </c>
      <c r="AE60" s="184">
        <v>0.38055555555555554</v>
      </c>
      <c r="AF60" s="184">
        <v>0.3833333333333333</v>
      </c>
      <c r="AG60" s="184">
        <v>0.38541666666666669</v>
      </c>
      <c r="AH60" s="184">
        <v>0.39027777777777778</v>
      </c>
      <c r="AI60" s="184">
        <v>0.39999999999999997</v>
      </c>
      <c r="AJ60" s="184">
        <v>0.40972222222222227</v>
      </c>
      <c r="AK60" s="184">
        <v>0.41944444444444445</v>
      </c>
      <c r="AL60" s="184">
        <v>0.4291666666666667</v>
      </c>
      <c r="AM60" s="184">
        <v>0.43888888888888888</v>
      </c>
      <c r="AN60" s="184">
        <v>0.44861111111111113</v>
      </c>
      <c r="AO60" s="184">
        <v>0.45833333333333331</v>
      </c>
      <c r="AP60" s="184">
        <v>0.4680555555555555</v>
      </c>
      <c r="AQ60" s="184">
        <v>0.4777777777777778</v>
      </c>
      <c r="AR60" s="184">
        <v>0.48749999999999999</v>
      </c>
      <c r="AS60" s="184">
        <v>0.49722222222222223</v>
      </c>
      <c r="AT60" s="184">
        <v>0.50694444444444442</v>
      </c>
      <c r="AU60" s="184">
        <v>0.51666666666666672</v>
      </c>
      <c r="AV60" s="184">
        <v>0.52638888888888891</v>
      </c>
      <c r="AW60" s="184">
        <v>0.53611111111111109</v>
      </c>
      <c r="AX60" s="184">
        <v>0.54583333333333328</v>
      </c>
      <c r="AY60" s="184">
        <v>0.55555555555555558</v>
      </c>
      <c r="AZ60" s="184">
        <v>0.56527777777777777</v>
      </c>
      <c r="BA60" s="184">
        <v>0.57500000000000007</v>
      </c>
      <c r="BB60" s="184">
        <v>0.58472222222222225</v>
      </c>
      <c r="BC60" s="184">
        <v>0.59444444444444444</v>
      </c>
      <c r="BD60" s="184">
        <v>0.60416666666666663</v>
      </c>
      <c r="BE60" s="184">
        <v>0.60902777777777783</v>
      </c>
      <c r="BF60" s="185">
        <v>0.61180555555555571</v>
      </c>
      <c r="BG60" s="184">
        <v>0.61388888888888882</v>
      </c>
      <c r="BH60" s="184">
        <v>0.62013888888888891</v>
      </c>
      <c r="BI60" s="184">
        <v>0.625</v>
      </c>
      <c r="BJ60" s="184">
        <v>0.62986111111111109</v>
      </c>
      <c r="BK60" s="184">
        <v>0.63472222222222219</v>
      </c>
      <c r="BL60" s="184">
        <v>0.63958333333333328</v>
      </c>
      <c r="BM60" s="184">
        <v>0.64444444444444449</v>
      </c>
      <c r="BN60" s="184">
        <v>0.64930555555555558</v>
      </c>
      <c r="BO60" s="184">
        <v>0.65416666666666667</v>
      </c>
      <c r="BP60" s="184">
        <v>0.65902777777777777</v>
      </c>
      <c r="BQ60" s="184">
        <v>0.66249999999999998</v>
      </c>
      <c r="BR60" s="184">
        <v>0.66527777777777775</v>
      </c>
      <c r="BS60" s="184">
        <v>0.67013888888888884</v>
      </c>
      <c r="BT60" s="184">
        <v>0.67499999999999993</v>
      </c>
      <c r="BU60" s="184">
        <v>0.67986111111111114</v>
      </c>
      <c r="BV60" s="184">
        <v>0.68472222222222223</v>
      </c>
      <c r="BW60" s="184">
        <v>0.68958333333333333</v>
      </c>
      <c r="BX60" s="184">
        <v>0.69444444444444453</v>
      </c>
      <c r="BY60" s="184">
        <v>0.69930555555555562</v>
      </c>
      <c r="BZ60" s="184">
        <v>0.70416666666666661</v>
      </c>
      <c r="CA60" s="184">
        <v>0.7090277777777777</v>
      </c>
      <c r="CB60" s="184">
        <v>0.71388888888888891</v>
      </c>
      <c r="CC60" s="184">
        <v>0.71875</v>
      </c>
      <c r="CD60" s="184">
        <v>0.72361111111111109</v>
      </c>
      <c r="CE60" s="184">
        <v>0.7284722222222223</v>
      </c>
      <c r="CF60" s="184">
        <v>0.73333333333333339</v>
      </c>
      <c r="CG60" s="185">
        <v>0.73611111111111127</v>
      </c>
      <c r="CH60" s="184">
        <v>0.73819444444444438</v>
      </c>
      <c r="CI60" s="184">
        <v>0.74444444444444446</v>
      </c>
      <c r="CJ60" s="184">
        <v>0.74930555555555556</v>
      </c>
      <c r="CK60" s="184">
        <v>0.75416666666666676</v>
      </c>
      <c r="CL60" s="184">
        <v>0.75902777777777775</v>
      </c>
      <c r="CM60" s="184">
        <v>0.76388888888888884</v>
      </c>
      <c r="CN60" s="184">
        <v>0.76874999999999993</v>
      </c>
      <c r="CO60" s="184">
        <v>0.77361111111111114</v>
      </c>
      <c r="CP60" s="184">
        <v>0.77847222222222223</v>
      </c>
      <c r="CQ60" s="184">
        <v>0.78333333333333333</v>
      </c>
      <c r="CR60" s="184">
        <v>0.78819444444444453</v>
      </c>
      <c r="CS60" s="184">
        <v>0.79305555555555562</v>
      </c>
      <c r="CT60" s="184">
        <v>0.79791666666666661</v>
      </c>
      <c r="CU60" s="184">
        <v>0.8027777777777777</v>
      </c>
      <c r="CV60" s="184">
        <v>0.80763888888888891</v>
      </c>
      <c r="CW60" s="184">
        <v>0.8125</v>
      </c>
      <c r="CX60" s="184">
        <v>0.81736111111111109</v>
      </c>
      <c r="CY60" s="184">
        <v>0.8222222222222223</v>
      </c>
      <c r="CZ60" s="184">
        <v>0.82708333333333339</v>
      </c>
      <c r="DA60" s="184">
        <v>0.83194444444444438</v>
      </c>
      <c r="DB60" s="184">
        <v>0.83680555555555547</v>
      </c>
      <c r="DC60" s="184">
        <v>0.84166666666666667</v>
      </c>
      <c r="DD60" s="184">
        <v>0.84652777777777777</v>
      </c>
      <c r="DE60" s="184">
        <v>0.85625000000000007</v>
      </c>
      <c r="DF60" s="184">
        <v>0.86597222222222225</v>
      </c>
      <c r="DG60" s="184">
        <v>0.87569444444444444</v>
      </c>
      <c r="DH60" s="184">
        <v>0.88541666666666663</v>
      </c>
      <c r="DI60" s="184">
        <v>0.89513888888888893</v>
      </c>
      <c r="DJ60" s="184">
        <v>0.90486111111111101</v>
      </c>
      <c r="DK60" s="184">
        <v>0.9145833333333333</v>
      </c>
      <c r="DL60" s="184">
        <v>0.9243055555555556</v>
      </c>
      <c r="DM60" s="184">
        <v>0.93402777777777779</v>
      </c>
      <c r="DN60" s="184">
        <v>0.94374999999999998</v>
      </c>
      <c r="DO60" s="184">
        <v>0.95347222222222217</v>
      </c>
      <c r="DP60" s="219">
        <v>0.97569444444444442</v>
      </c>
      <c r="DQ60" s="173"/>
      <c r="DR60" s="173"/>
      <c r="DS60" s="176"/>
    </row>
    <row r="61" spans="1:125" ht="18" customHeight="1" x14ac:dyDescent="0.25">
      <c r="A61" s="176"/>
      <c r="B61" s="179" t="s">
        <v>25</v>
      </c>
      <c r="C61" s="180" t="s">
        <v>73</v>
      </c>
      <c r="D61" s="181">
        <v>0.25069444444444444</v>
      </c>
      <c r="E61" s="181">
        <v>0.26041666666666669</v>
      </c>
      <c r="F61" s="181">
        <v>0.2673611111111111</v>
      </c>
      <c r="G61" s="181">
        <v>0.27013888888888887</v>
      </c>
      <c r="H61" s="181">
        <v>0.27499999999999997</v>
      </c>
      <c r="I61" s="181">
        <v>0.27986111111111112</v>
      </c>
      <c r="J61" s="181">
        <v>0.28472222222222221</v>
      </c>
      <c r="K61" s="181">
        <v>0.28958333333333336</v>
      </c>
      <c r="L61" s="181">
        <v>0.29444444444444445</v>
      </c>
      <c r="M61" s="181">
        <v>0.29930555555555555</v>
      </c>
      <c r="N61" s="181">
        <v>0.30416666666666664</v>
      </c>
      <c r="O61" s="181">
        <v>0.30902777777777779</v>
      </c>
      <c r="P61" s="181">
        <v>0.31388888888888888</v>
      </c>
      <c r="Q61" s="181">
        <v>0.31875000000000003</v>
      </c>
      <c r="R61" s="181">
        <v>0.32361111111111113</v>
      </c>
      <c r="S61" s="181">
        <v>0.32847222222222222</v>
      </c>
      <c r="T61" s="181">
        <v>0.33333333333333331</v>
      </c>
      <c r="U61" s="181">
        <v>0.33819444444444446</v>
      </c>
      <c r="V61" s="181">
        <v>0.3430555555555555</v>
      </c>
      <c r="W61" s="181">
        <v>0.34791666666666665</v>
      </c>
      <c r="X61" s="181">
        <v>0.3527777777777778</v>
      </c>
      <c r="Y61" s="181">
        <v>0.3576388888888889</v>
      </c>
      <c r="Z61" s="181">
        <v>0.36249999999999999</v>
      </c>
      <c r="AA61" s="181">
        <v>0.36736111111111108</v>
      </c>
      <c r="AB61" s="181">
        <v>0.37222222222222223</v>
      </c>
      <c r="AC61" s="181">
        <v>0.3743055555555555</v>
      </c>
      <c r="AD61" s="181">
        <v>0.37708333333333338</v>
      </c>
      <c r="AE61" s="181">
        <v>0.38194444444444442</v>
      </c>
      <c r="AF61" s="181">
        <v>0.38472222222222219</v>
      </c>
      <c r="AG61" s="181">
        <v>0.38680555555555557</v>
      </c>
      <c r="AH61" s="181">
        <v>0.39166666666666666</v>
      </c>
      <c r="AI61" s="181">
        <v>0.40138888888888885</v>
      </c>
      <c r="AJ61" s="181">
        <v>0.41111111111111115</v>
      </c>
      <c r="AK61" s="181">
        <v>0.42083333333333334</v>
      </c>
      <c r="AL61" s="181">
        <v>0.43055555555555558</v>
      </c>
      <c r="AM61" s="181">
        <v>0.44027777777777777</v>
      </c>
      <c r="AN61" s="181">
        <v>0.45</v>
      </c>
      <c r="AO61" s="181">
        <v>0.4597222222222222</v>
      </c>
      <c r="AP61" s="181">
        <v>0.4694444444444445</v>
      </c>
      <c r="AQ61" s="181">
        <v>0.47916666666666669</v>
      </c>
      <c r="AR61" s="181">
        <v>0.48888888888888887</v>
      </c>
      <c r="AS61" s="181">
        <v>0.49861111111111112</v>
      </c>
      <c r="AT61" s="181">
        <v>0.5083333333333333</v>
      </c>
      <c r="AU61" s="181">
        <v>0.5180555555555556</v>
      </c>
      <c r="AV61" s="181">
        <v>0.52777777777777779</v>
      </c>
      <c r="AW61" s="181">
        <v>0.53749999999999998</v>
      </c>
      <c r="AX61" s="181">
        <v>0.54722222222222217</v>
      </c>
      <c r="AY61" s="181">
        <v>0.55694444444444446</v>
      </c>
      <c r="AZ61" s="181">
        <v>0.56666666666666665</v>
      </c>
      <c r="BA61" s="181">
        <v>0.57638888888888895</v>
      </c>
      <c r="BB61" s="181">
        <v>0.58611111111111114</v>
      </c>
      <c r="BC61" s="181">
        <v>0.59583333333333333</v>
      </c>
      <c r="BD61" s="181">
        <v>0.60555555555555551</v>
      </c>
      <c r="BE61" s="181">
        <v>0.61041666666666672</v>
      </c>
      <c r="BF61" s="188">
        <v>0.6131944444444446</v>
      </c>
      <c r="BG61" s="181">
        <v>0.61527777777777781</v>
      </c>
      <c r="BH61" s="181">
        <v>0.62152777777777779</v>
      </c>
      <c r="BI61" s="181">
        <v>0.62638888888888888</v>
      </c>
      <c r="BJ61" s="181">
        <v>0.63124999999999998</v>
      </c>
      <c r="BK61" s="181">
        <v>0.63611111111111118</v>
      </c>
      <c r="BL61" s="181">
        <v>0.64097222222222217</v>
      </c>
      <c r="BM61" s="181">
        <v>0.64583333333333337</v>
      </c>
      <c r="BN61" s="181">
        <v>0.65069444444444446</v>
      </c>
      <c r="BO61" s="181">
        <v>0.65555555555555556</v>
      </c>
      <c r="BP61" s="181">
        <v>0.66041666666666665</v>
      </c>
      <c r="BQ61" s="181">
        <v>0.66388888888888886</v>
      </c>
      <c r="BR61" s="181">
        <v>0.66736111111111107</v>
      </c>
      <c r="BS61" s="181">
        <v>0.67222222222222217</v>
      </c>
      <c r="BT61" s="181">
        <v>0.67708333333333337</v>
      </c>
      <c r="BU61" s="181">
        <v>0.68194444444444446</v>
      </c>
      <c r="BV61" s="181">
        <v>0.68680555555555556</v>
      </c>
      <c r="BW61" s="181">
        <v>0.69166666666666676</v>
      </c>
      <c r="BX61" s="181">
        <v>0.69652777777777775</v>
      </c>
      <c r="BY61" s="181">
        <v>0.70138888888888884</v>
      </c>
      <c r="BZ61" s="181">
        <v>0.70624999999999993</v>
      </c>
      <c r="CA61" s="181">
        <v>0.71111111111111114</v>
      </c>
      <c r="CB61" s="181">
        <v>0.71597222222222223</v>
      </c>
      <c r="CC61" s="181">
        <v>0.72083333333333333</v>
      </c>
      <c r="CD61" s="181">
        <v>0.72569444444444453</v>
      </c>
      <c r="CE61" s="181">
        <v>0.73055555555555562</v>
      </c>
      <c r="CF61" s="181">
        <v>0.73541666666666661</v>
      </c>
      <c r="CG61" s="188">
        <v>0.73819444444444449</v>
      </c>
      <c r="CH61" s="181">
        <v>0.7402777777777777</v>
      </c>
      <c r="CI61" s="181">
        <v>0.74652777777777779</v>
      </c>
      <c r="CJ61" s="181">
        <v>0.75138888888888899</v>
      </c>
      <c r="CK61" s="181">
        <v>0.75624999999999998</v>
      </c>
      <c r="CL61" s="181">
        <v>0.76111111111111107</v>
      </c>
      <c r="CM61" s="181">
        <v>0.76597222222222217</v>
      </c>
      <c r="CN61" s="181">
        <v>0.77083333333333337</v>
      </c>
      <c r="CO61" s="181">
        <v>0.77569444444444446</v>
      </c>
      <c r="CP61" s="181">
        <v>0.78055555555555556</v>
      </c>
      <c r="CQ61" s="181">
        <v>0.78541666666666676</v>
      </c>
      <c r="CR61" s="181">
        <v>0.79027777777777775</v>
      </c>
      <c r="CS61" s="181">
        <v>0.79513888888888884</v>
      </c>
      <c r="CT61" s="181">
        <v>0.79999999999999993</v>
      </c>
      <c r="CU61" s="181">
        <v>0.80486111111111114</v>
      </c>
      <c r="CV61" s="181">
        <v>0.80972222222222223</v>
      </c>
      <c r="CW61" s="181">
        <v>0.81458333333333333</v>
      </c>
      <c r="CX61" s="181">
        <v>0.81944444444444453</v>
      </c>
      <c r="CY61" s="181">
        <v>0.82430555555555562</v>
      </c>
      <c r="CZ61" s="181">
        <v>0.82916666666666661</v>
      </c>
      <c r="DA61" s="181">
        <v>0.8340277777777777</v>
      </c>
      <c r="DB61" s="181">
        <v>0.83888888888888891</v>
      </c>
      <c r="DC61" s="181">
        <v>0.84375</v>
      </c>
      <c r="DD61" s="181">
        <v>0.84861111111111109</v>
      </c>
      <c r="DE61" s="181">
        <v>0.85833333333333339</v>
      </c>
      <c r="DF61" s="181">
        <v>0.86805555555555547</v>
      </c>
      <c r="DG61" s="181">
        <v>0.87777777777777777</v>
      </c>
      <c r="DH61" s="181">
        <v>0.88750000000000007</v>
      </c>
      <c r="DI61" s="181">
        <v>0.89722222222222225</v>
      </c>
      <c r="DJ61" s="181">
        <v>0.90694444444444444</v>
      </c>
      <c r="DK61" s="181">
        <v>0.91666666666666663</v>
      </c>
      <c r="DL61" s="181">
        <v>0.92638888888888893</v>
      </c>
      <c r="DM61" s="181">
        <v>0.93611111111111101</v>
      </c>
      <c r="DN61" s="181">
        <v>0.9458333333333333</v>
      </c>
      <c r="DO61" s="181">
        <v>0.9555555555555556</v>
      </c>
      <c r="DP61" s="219">
        <v>0.97777777777777786</v>
      </c>
      <c r="DQ61" s="173"/>
      <c r="DR61" s="173"/>
      <c r="DT61" s="173"/>
      <c r="DU61" s="173"/>
    </row>
    <row r="62" spans="1:125" ht="18" customHeight="1" x14ac:dyDescent="0.25">
      <c r="A62" s="176"/>
      <c r="B62" s="179" t="s">
        <v>69</v>
      </c>
      <c r="C62" s="180" t="s">
        <v>73</v>
      </c>
      <c r="D62" s="181">
        <v>0.25277777777777777</v>
      </c>
      <c r="E62" s="181">
        <v>0.26250000000000001</v>
      </c>
      <c r="F62" s="181">
        <v>0.27152777777777776</v>
      </c>
      <c r="G62" s="181">
        <v>0.2722222222222222</v>
      </c>
      <c r="H62" s="181">
        <v>0.27708333333333335</v>
      </c>
      <c r="I62" s="181">
        <v>0.28194444444444444</v>
      </c>
      <c r="J62" s="181">
        <v>0.28680555555555554</v>
      </c>
      <c r="K62" s="181">
        <v>0.29166666666666669</v>
      </c>
      <c r="L62" s="181">
        <v>0.29652777777777778</v>
      </c>
      <c r="M62" s="181">
        <v>0.30138888888888887</v>
      </c>
      <c r="N62" s="181">
        <v>0.30624999999999997</v>
      </c>
      <c r="O62" s="181">
        <v>0.31111111111111112</v>
      </c>
      <c r="P62" s="181">
        <v>0.31597222222222221</v>
      </c>
      <c r="Q62" s="181">
        <v>0.32083333333333336</v>
      </c>
      <c r="R62" s="181">
        <v>0.32569444444444445</v>
      </c>
      <c r="S62" s="181">
        <v>0.33055555555555555</v>
      </c>
      <c r="T62" s="181">
        <v>0.3354166666666667</v>
      </c>
      <c r="U62" s="181">
        <v>0.34027777777777773</v>
      </c>
      <c r="V62" s="181">
        <v>0.34513888888888888</v>
      </c>
      <c r="W62" s="181">
        <v>0.35000000000000003</v>
      </c>
      <c r="X62" s="181">
        <v>0.35486111111111113</v>
      </c>
      <c r="Y62" s="181">
        <v>0.35972222222222222</v>
      </c>
      <c r="Z62" s="181">
        <v>0.36458333333333331</v>
      </c>
      <c r="AA62" s="181">
        <v>0.36944444444444446</v>
      </c>
      <c r="AB62" s="181">
        <v>0.3743055555555555</v>
      </c>
      <c r="AC62" s="181">
        <v>0.37638888888888877</v>
      </c>
      <c r="AD62" s="181">
        <v>0.37916666666666665</v>
      </c>
      <c r="AE62" s="181">
        <v>0.3840277777777778</v>
      </c>
      <c r="AF62" s="181">
        <v>0.38680555555555557</v>
      </c>
      <c r="AG62" s="181">
        <v>0.3888888888888889</v>
      </c>
      <c r="AH62" s="181">
        <v>0.39374999999999999</v>
      </c>
      <c r="AI62" s="181">
        <v>0.40347222222222223</v>
      </c>
      <c r="AJ62" s="181">
        <v>0.41319444444444442</v>
      </c>
      <c r="AK62" s="181">
        <v>0.42291666666666666</v>
      </c>
      <c r="AL62" s="181">
        <v>0.43263888888888885</v>
      </c>
      <c r="AM62" s="181">
        <v>0.44236111111111115</v>
      </c>
      <c r="AN62" s="181">
        <v>0.45208333333333334</v>
      </c>
      <c r="AO62" s="181">
        <v>0.46180555555555558</v>
      </c>
      <c r="AP62" s="181">
        <v>0.47152777777777777</v>
      </c>
      <c r="AQ62" s="181">
        <v>0.48125000000000001</v>
      </c>
      <c r="AR62" s="181">
        <v>0.4909722222222222</v>
      </c>
      <c r="AS62" s="181">
        <v>0.50069444444444444</v>
      </c>
      <c r="AT62" s="181">
        <v>0.51041666666666663</v>
      </c>
      <c r="AU62" s="181">
        <v>0.52013888888888882</v>
      </c>
      <c r="AV62" s="181">
        <v>0.52986111111111112</v>
      </c>
      <c r="AW62" s="181">
        <v>0.5395833333333333</v>
      </c>
      <c r="AX62" s="181">
        <v>0.5493055555555556</v>
      </c>
      <c r="AY62" s="181">
        <v>0.55902777777777779</v>
      </c>
      <c r="AZ62" s="181">
        <v>0.56874999999999998</v>
      </c>
      <c r="BA62" s="181">
        <v>0.57847222222222217</v>
      </c>
      <c r="BB62" s="181">
        <v>0.58819444444444446</v>
      </c>
      <c r="BC62" s="181">
        <v>0.59791666666666665</v>
      </c>
      <c r="BD62" s="181">
        <v>0.60763888888888895</v>
      </c>
      <c r="BE62" s="181">
        <v>0.61249999999999993</v>
      </c>
      <c r="BF62" s="188">
        <v>0.61527777777777781</v>
      </c>
      <c r="BG62" s="181">
        <v>0.61736111111111114</v>
      </c>
      <c r="BH62" s="181">
        <v>0.62361111111111112</v>
      </c>
      <c r="BI62" s="181">
        <v>0.62847222222222221</v>
      </c>
      <c r="BJ62" s="181">
        <v>0.6333333333333333</v>
      </c>
      <c r="BK62" s="181">
        <v>0.6381944444444444</v>
      </c>
      <c r="BL62" s="181">
        <v>0.6430555555555556</v>
      </c>
      <c r="BM62" s="181">
        <v>0.6479166666666667</v>
      </c>
      <c r="BN62" s="181">
        <v>0.65277777777777779</v>
      </c>
      <c r="BO62" s="181">
        <v>0.65763888888888888</v>
      </c>
      <c r="BP62" s="181">
        <v>0.66249999999999998</v>
      </c>
      <c r="BQ62" s="181">
        <v>0.66597222222222219</v>
      </c>
      <c r="BR62" s="181">
        <v>0.67152777777777783</v>
      </c>
      <c r="BS62" s="181">
        <v>0.67638888888888893</v>
      </c>
      <c r="BT62" s="181">
        <v>0.68125000000000002</v>
      </c>
      <c r="BU62" s="181">
        <v>0.68611111111111101</v>
      </c>
      <c r="BV62" s="181">
        <v>0.69097222222222221</v>
      </c>
      <c r="BW62" s="181">
        <v>0.6958333333333333</v>
      </c>
      <c r="BX62" s="181">
        <v>0.7006944444444444</v>
      </c>
      <c r="BY62" s="181">
        <v>0.7055555555555556</v>
      </c>
      <c r="BZ62" s="181">
        <v>0.7104166666666667</v>
      </c>
      <c r="CA62" s="181">
        <v>0.71527777777777779</v>
      </c>
      <c r="CB62" s="181">
        <v>0.72013888888888899</v>
      </c>
      <c r="CC62" s="181">
        <v>0.72499999999999998</v>
      </c>
      <c r="CD62" s="181">
        <v>0.72986111111111107</v>
      </c>
      <c r="CE62" s="181">
        <v>0.73472222222222217</v>
      </c>
      <c r="CF62" s="181">
        <v>0.73958333333333337</v>
      </c>
      <c r="CG62" s="188">
        <v>0.74236111111111125</v>
      </c>
      <c r="CH62" s="181">
        <v>0.74444444444444446</v>
      </c>
      <c r="CI62" s="181">
        <v>0.75069444444444444</v>
      </c>
      <c r="CJ62" s="181">
        <v>0.75555555555555554</v>
      </c>
      <c r="CK62" s="181">
        <v>0.76041666666666663</v>
      </c>
      <c r="CL62" s="181">
        <v>0.76527777777777783</v>
      </c>
      <c r="CM62" s="181">
        <v>0.77013888888888893</v>
      </c>
      <c r="CN62" s="181">
        <v>0.77500000000000002</v>
      </c>
      <c r="CO62" s="181">
        <v>0.77986111111111101</v>
      </c>
      <c r="CP62" s="181">
        <v>0.78472222222222221</v>
      </c>
      <c r="CQ62" s="181">
        <v>0.7895833333333333</v>
      </c>
      <c r="CR62" s="181">
        <v>0.7944444444444444</v>
      </c>
      <c r="CS62" s="181">
        <v>0.7993055555555556</v>
      </c>
      <c r="CT62" s="181">
        <v>0.8041666666666667</v>
      </c>
      <c r="CU62" s="181">
        <v>0.80902777777777779</v>
      </c>
      <c r="CV62" s="181">
        <v>0.81388888888888899</v>
      </c>
      <c r="CW62" s="181">
        <v>0.81874999999999998</v>
      </c>
      <c r="CX62" s="181">
        <v>0.82361111111111107</v>
      </c>
      <c r="CY62" s="181">
        <v>0.82847222222222217</v>
      </c>
      <c r="CZ62" s="181">
        <v>0.83333333333333337</v>
      </c>
      <c r="DA62" s="181">
        <v>0.83819444444444446</v>
      </c>
      <c r="DB62" s="181">
        <v>0.84305555555555556</v>
      </c>
      <c r="DC62" s="181">
        <v>0.84791666666666676</v>
      </c>
      <c r="DD62" s="181">
        <v>0.85277777777777775</v>
      </c>
      <c r="DE62" s="181">
        <v>0.86249999999999993</v>
      </c>
      <c r="DF62" s="181">
        <v>0.87222222222222223</v>
      </c>
      <c r="DG62" s="181">
        <v>0.88194444444444453</v>
      </c>
      <c r="DH62" s="181">
        <v>0.89166666666666661</v>
      </c>
      <c r="DI62" s="181">
        <v>0.90138888888888891</v>
      </c>
      <c r="DJ62" s="181">
        <v>0.91111111111111109</v>
      </c>
      <c r="DK62" s="181">
        <v>0.92083333333333339</v>
      </c>
      <c r="DL62" s="181">
        <v>0.93055555555555547</v>
      </c>
      <c r="DM62" s="181">
        <v>0.94027777777777777</v>
      </c>
      <c r="DN62" s="181">
        <v>0.95000000000000007</v>
      </c>
      <c r="DO62" s="181">
        <v>0.95972222222222225</v>
      </c>
      <c r="DP62" s="219">
        <v>0.98194444444444451</v>
      </c>
      <c r="DQ62" s="173"/>
      <c r="DR62" s="173"/>
      <c r="DT62" s="173"/>
      <c r="DU62" s="173"/>
    </row>
    <row r="63" spans="1:125" ht="18" customHeight="1" x14ac:dyDescent="0.25">
      <c r="A63" s="176"/>
      <c r="B63" s="179" t="s">
        <v>100</v>
      </c>
      <c r="C63" s="180" t="s">
        <v>73</v>
      </c>
      <c r="D63" s="181">
        <v>0.25416666666666665</v>
      </c>
      <c r="E63" s="181">
        <v>0.2638888888888889</v>
      </c>
      <c r="F63" s="181">
        <v>0.2722222222222222</v>
      </c>
      <c r="G63" s="181">
        <v>0.27361111111111108</v>
      </c>
      <c r="H63" s="181">
        <v>0.27847222222222223</v>
      </c>
      <c r="I63" s="181">
        <v>0.28333333333333333</v>
      </c>
      <c r="J63" s="181">
        <v>0.28819444444444448</v>
      </c>
      <c r="K63" s="181">
        <v>0.29305555555555557</v>
      </c>
      <c r="L63" s="181">
        <v>0.29791666666666666</v>
      </c>
      <c r="M63" s="181">
        <v>0.30277777777777776</v>
      </c>
      <c r="N63" s="181">
        <v>0.30763888888888891</v>
      </c>
      <c r="O63" s="181">
        <v>0.3125</v>
      </c>
      <c r="P63" s="181">
        <v>0.31736111111111115</v>
      </c>
      <c r="Q63" s="181">
        <v>0.32222222222222224</v>
      </c>
      <c r="R63" s="181">
        <v>0.32708333333333334</v>
      </c>
      <c r="S63" s="181">
        <v>0.33194444444444443</v>
      </c>
      <c r="T63" s="181">
        <v>0.33680555555555558</v>
      </c>
      <c r="U63" s="181">
        <v>0.34166666666666662</v>
      </c>
      <c r="V63" s="181">
        <v>0.34652777777777777</v>
      </c>
      <c r="W63" s="181">
        <v>0.35138888888888892</v>
      </c>
      <c r="X63" s="181">
        <v>0.35625000000000001</v>
      </c>
      <c r="Y63" s="181">
        <v>0.3611111111111111</v>
      </c>
      <c r="Z63" s="181">
        <v>0.3659722222222222</v>
      </c>
      <c r="AA63" s="181">
        <v>0.37083333333333335</v>
      </c>
      <c r="AB63" s="181">
        <v>0.3756944444444445</v>
      </c>
      <c r="AC63" s="181">
        <v>0.37777777777777777</v>
      </c>
      <c r="AD63" s="181">
        <v>0.38055555555555554</v>
      </c>
      <c r="AE63" s="181">
        <v>0.38541666666666669</v>
      </c>
      <c r="AF63" s="181">
        <v>0.38819444444444445</v>
      </c>
      <c r="AG63" s="181">
        <v>0.39027777777777778</v>
      </c>
      <c r="AH63" s="181">
        <v>0.39513888888888887</v>
      </c>
      <c r="AI63" s="181">
        <v>0.40486111111111112</v>
      </c>
      <c r="AJ63" s="181">
        <v>0.4145833333333333</v>
      </c>
      <c r="AK63" s="181">
        <v>0.42430555555555555</v>
      </c>
      <c r="AL63" s="181">
        <v>0.43402777777777773</v>
      </c>
      <c r="AM63" s="181">
        <v>0.44375000000000003</v>
      </c>
      <c r="AN63" s="181">
        <v>0.45347222222222222</v>
      </c>
      <c r="AO63" s="181">
        <v>0.46319444444444446</v>
      </c>
      <c r="AP63" s="181">
        <v>0.47291666666666665</v>
      </c>
      <c r="AQ63" s="181">
        <v>0.4826388888888889</v>
      </c>
      <c r="AR63" s="181">
        <v>0.49236111111111108</v>
      </c>
      <c r="AS63" s="181">
        <v>0.50208333333333333</v>
      </c>
      <c r="AT63" s="181">
        <v>0.51180555555555551</v>
      </c>
      <c r="AU63" s="181">
        <v>0.52152777777777781</v>
      </c>
      <c r="AV63" s="181">
        <v>0.53125</v>
      </c>
      <c r="AW63" s="181">
        <v>0.54097222222222219</v>
      </c>
      <c r="AX63" s="181">
        <v>0.55069444444444449</v>
      </c>
      <c r="AY63" s="181">
        <v>0.56041666666666667</v>
      </c>
      <c r="AZ63" s="181">
        <v>0.57013888888888886</v>
      </c>
      <c r="BA63" s="181">
        <v>0.57986111111111105</v>
      </c>
      <c r="BB63" s="181">
        <v>0.58958333333333335</v>
      </c>
      <c r="BC63" s="181">
        <v>0.59930555555555554</v>
      </c>
      <c r="BD63" s="181">
        <v>0.60902777777777783</v>
      </c>
      <c r="BE63" s="181">
        <v>0.61388888888888882</v>
      </c>
      <c r="BF63" s="188">
        <v>0.6166666666666667</v>
      </c>
      <c r="BG63" s="181">
        <v>0.61875000000000002</v>
      </c>
      <c r="BH63" s="181">
        <v>0.625</v>
      </c>
      <c r="BI63" s="181">
        <v>0.62986111111111109</v>
      </c>
      <c r="BJ63" s="181">
        <v>0.63472222222222219</v>
      </c>
      <c r="BK63" s="181">
        <v>0.63958333333333328</v>
      </c>
      <c r="BL63" s="181">
        <v>0.64444444444444449</v>
      </c>
      <c r="BM63" s="181">
        <v>0.64930555555555558</v>
      </c>
      <c r="BN63" s="181">
        <v>0.65416666666666667</v>
      </c>
      <c r="BO63" s="181">
        <v>0.65902777777777777</v>
      </c>
      <c r="BP63" s="181">
        <v>0.66388888888888886</v>
      </c>
      <c r="BQ63" s="181">
        <v>0.66736111111111107</v>
      </c>
      <c r="BR63" s="181">
        <v>0.67222222222222217</v>
      </c>
      <c r="BS63" s="181">
        <v>0.67708333333333337</v>
      </c>
      <c r="BT63" s="181">
        <v>0.68194444444444446</v>
      </c>
      <c r="BU63" s="181">
        <v>0.68680555555555556</v>
      </c>
      <c r="BV63" s="181">
        <v>0.69166666666666676</v>
      </c>
      <c r="BW63" s="181">
        <v>0.69652777777777775</v>
      </c>
      <c r="BX63" s="181">
        <v>0.70138888888888884</v>
      </c>
      <c r="BY63" s="181">
        <v>0.70624999999999993</v>
      </c>
      <c r="BZ63" s="181">
        <v>0.71111111111111114</v>
      </c>
      <c r="CA63" s="181">
        <v>0.71597222222222223</v>
      </c>
      <c r="CB63" s="181">
        <v>0.72083333333333333</v>
      </c>
      <c r="CC63" s="181">
        <v>0.72569444444444453</v>
      </c>
      <c r="CD63" s="181">
        <v>0.73055555555555562</v>
      </c>
      <c r="CE63" s="181">
        <v>0.73541666666666661</v>
      </c>
      <c r="CF63" s="181">
        <v>0.7402777777777777</v>
      </c>
      <c r="CG63" s="188">
        <v>0.74305555555555558</v>
      </c>
      <c r="CH63" s="181">
        <v>0.74513888888888891</v>
      </c>
      <c r="CI63" s="181">
        <v>0.75138888888888899</v>
      </c>
      <c r="CJ63" s="181">
        <v>0.75624999999999998</v>
      </c>
      <c r="CK63" s="181">
        <v>0.76111111111111107</v>
      </c>
      <c r="CL63" s="181">
        <v>0.76597222222222217</v>
      </c>
      <c r="CM63" s="181">
        <v>0.77083333333333337</v>
      </c>
      <c r="CN63" s="181">
        <v>0.77569444444444446</v>
      </c>
      <c r="CO63" s="181">
        <v>0.78055555555555556</v>
      </c>
      <c r="CP63" s="181">
        <v>0.78541666666666676</v>
      </c>
      <c r="CQ63" s="181">
        <v>0.79027777777777775</v>
      </c>
      <c r="CR63" s="181">
        <v>0.79513888888888884</v>
      </c>
      <c r="CS63" s="181">
        <v>0.79999999999999993</v>
      </c>
      <c r="CT63" s="181">
        <v>0.80486111111111114</v>
      </c>
      <c r="CU63" s="181">
        <v>0.80972222222222223</v>
      </c>
      <c r="CV63" s="181">
        <v>0.81458333333333333</v>
      </c>
      <c r="CW63" s="181">
        <v>0.81944444444444453</v>
      </c>
      <c r="CX63" s="181">
        <v>0.82430555555555562</v>
      </c>
      <c r="CY63" s="181">
        <v>0.82916666666666661</v>
      </c>
      <c r="CZ63" s="181">
        <v>0.8340277777777777</v>
      </c>
      <c r="DA63" s="181">
        <v>0.83888888888888891</v>
      </c>
      <c r="DB63" s="181">
        <v>0.84375</v>
      </c>
      <c r="DC63" s="181">
        <v>0.84861111111111109</v>
      </c>
      <c r="DD63" s="181">
        <v>0.8534722222222223</v>
      </c>
      <c r="DE63" s="181">
        <v>0.86319444444444438</v>
      </c>
      <c r="DF63" s="181">
        <v>0.87291666666666667</v>
      </c>
      <c r="DG63" s="181">
        <v>0.88263888888888886</v>
      </c>
      <c r="DH63" s="181">
        <v>0.89236111111111116</v>
      </c>
      <c r="DI63" s="181">
        <v>0.90208333333333324</v>
      </c>
      <c r="DJ63" s="181">
        <v>0.91180555555555554</v>
      </c>
      <c r="DK63" s="181">
        <v>0.92152777777777783</v>
      </c>
      <c r="DL63" s="181">
        <v>0.93125000000000002</v>
      </c>
      <c r="DM63" s="181">
        <v>0.94097222222222221</v>
      </c>
      <c r="DN63" s="181">
        <v>0.9506944444444444</v>
      </c>
      <c r="DO63" s="181">
        <v>0.9604166666666667</v>
      </c>
      <c r="DP63" s="219">
        <v>0.98263888888888895</v>
      </c>
      <c r="DQ63" s="173"/>
      <c r="DR63" s="173"/>
      <c r="DT63" s="173"/>
      <c r="DU63" s="173"/>
    </row>
    <row r="64" spans="1:125" ht="18" customHeight="1" x14ac:dyDescent="0.25">
      <c r="A64" s="176"/>
      <c r="B64" s="179" t="s">
        <v>95</v>
      </c>
      <c r="C64" s="180" t="s">
        <v>73</v>
      </c>
      <c r="D64" s="181">
        <v>0.26250000000000001</v>
      </c>
      <c r="E64" s="181">
        <v>0.2722222222222222</v>
      </c>
      <c r="F64" s="181">
        <v>0.27916666666666667</v>
      </c>
      <c r="G64" s="181">
        <v>0.28194444444444444</v>
      </c>
      <c r="H64" s="181">
        <v>0.28680555555555554</v>
      </c>
      <c r="I64" s="181">
        <v>0.29166666666666669</v>
      </c>
      <c r="J64" s="181">
        <v>0.29652777777777778</v>
      </c>
      <c r="K64" s="181">
        <v>0.30138888888888887</v>
      </c>
      <c r="L64" s="181">
        <v>0.30624999999999997</v>
      </c>
      <c r="M64" s="181">
        <v>0.31111111111111112</v>
      </c>
      <c r="N64" s="181">
        <v>0.31597222222222221</v>
      </c>
      <c r="O64" s="181">
        <v>0.32083333333333336</v>
      </c>
      <c r="P64" s="181">
        <v>0.32569444444444445</v>
      </c>
      <c r="Q64" s="181">
        <v>0.33055555555555555</v>
      </c>
      <c r="R64" s="181">
        <v>0.3354166666666667</v>
      </c>
      <c r="S64" s="181">
        <v>0.34027777777777773</v>
      </c>
      <c r="T64" s="181">
        <v>0.34513888888888888</v>
      </c>
      <c r="U64" s="181">
        <v>0.35000000000000003</v>
      </c>
      <c r="V64" s="181">
        <v>0.35486111111111113</v>
      </c>
      <c r="W64" s="181">
        <v>0.35972222222222222</v>
      </c>
      <c r="X64" s="181">
        <v>0.36458333333333331</v>
      </c>
      <c r="Y64" s="181">
        <v>0.36944444444444446</v>
      </c>
      <c r="Z64" s="181">
        <v>0.3743055555555555</v>
      </c>
      <c r="AA64" s="181">
        <v>0.37916666666666665</v>
      </c>
      <c r="AB64" s="181">
        <v>0.3840277777777778</v>
      </c>
      <c r="AC64" s="181">
        <v>0.38611111111111107</v>
      </c>
      <c r="AD64" s="181">
        <v>0.3888888888888889</v>
      </c>
      <c r="AE64" s="181">
        <v>0.39374999999999999</v>
      </c>
      <c r="AF64" s="181">
        <v>0.39652777777777776</v>
      </c>
      <c r="AG64" s="181">
        <v>0.39861111111111108</v>
      </c>
      <c r="AH64" s="181">
        <v>0.40347222222222223</v>
      </c>
      <c r="AI64" s="181">
        <v>0.41319444444444442</v>
      </c>
      <c r="AJ64" s="181">
        <v>0.42291666666666666</v>
      </c>
      <c r="AK64" s="181">
        <v>0.43263888888888885</v>
      </c>
      <c r="AL64" s="181">
        <v>0.44236111111111115</v>
      </c>
      <c r="AM64" s="181">
        <v>0.45208333333333334</v>
      </c>
      <c r="AN64" s="181">
        <v>0.46180555555555558</v>
      </c>
      <c r="AO64" s="181">
        <v>0.47152777777777777</v>
      </c>
      <c r="AP64" s="181">
        <v>0.48125000000000001</v>
      </c>
      <c r="AQ64" s="181">
        <v>0.4909722222222222</v>
      </c>
      <c r="AR64" s="181">
        <v>0.50069444444444444</v>
      </c>
      <c r="AS64" s="181">
        <v>0.51041666666666663</v>
      </c>
      <c r="AT64" s="181">
        <v>0.52013888888888882</v>
      </c>
      <c r="AU64" s="181">
        <v>0.52986111111111112</v>
      </c>
      <c r="AV64" s="181">
        <v>0.5395833333333333</v>
      </c>
      <c r="AW64" s="181">
        <v>0.5493055555555556</v>
      </c>
      <c r="AX64" s="181">
        <v>0.55902777777777779</v>
      </c>
      <c r="AY64" s="181">
        <v>0.56874999999999998</v>
      </c>
      <c r="AZ64" s="181">
        <v>0.57847222222222217</v>
      </c>
      <c r="BA64" s="181">
        <v>0.58819444444444446</v>
      </c>
      <c r="BB64" s="181">
        <v>0.59791666666666665</v>
      </c>
      <c r="BC64" s="181">
        <v>0.60763888888888895</v>
      </c>
      <c r="BD64" s="181">
        <v>0.61736111111111114</v>
      </c>
      <c r="BE64" s="181">
        <v>0.62222222222222223</v>
      </c>
      <c r="BF64" s="188">
        <v>0.62500000000000011</v>
      </c>
      <c r="BG64" s="181">
        <v>0.62708333333333333</v>
      </c>
      <c r="BH64" s="181">
        <v>0.6333333333333333</v>
      </c>
      <c r="BI64" s="181">
        <v>0.6381944444444444</v>
      </c>
      <c r="BJ64" s="181">
        <v>0.6430555555555556</v>
      </c>
      <c r="BK64" s="181">
        <v>0.6479166666666667</v>
      </c>
      <c r="BL64" s="181">
        <v>0.65277777777777779</v>
      </c>
      <c r="BM64" s="181">
        <v>0.65763888888888888</v>
      </c>
      <c r="BN64" s="181">
        <v>0.66249999999999998</v>
      </c>
      <c r="BO64" s="181">
        <v>0.66736111111111107</v>
      </c>
      <c r="BP64" s="181">
        <v>0.67222222222222217</v>
      </c>
      <c r="BQ64" s="181">
        <v>0.67569444444444438</v>
      </c>
      <c r="BR64" s="181">
        <v>0.6791666666666667</v>
      </c>
      <c r="BS64" s="181">
        <v>0.68402777777777779</v>
      </c>
      <c r="BT64" s="181">
        <v>0.68888888888888899</v>
      </c>
      <c r="BU64" s="181">
        <v>0.69374999999999998</v>
      </c>
      <c r="BV64" s="181">
        <v>0.69861111111111107</v>
      </c>
      <c r="BW64" s="181">
        <v>0.70347222222222217</v>
      </c>
      <c r="BX64" s="181">
        <v>0.70833333333333337</v>
      </c>
      <c r="BY64" s="181">
        <v>0.71319444444444446</v>
      </c>
      <c r="BZ64" s="181">
        <v>0.71805555555555556</v>
      </c>
      <c r="CA64" s="181">
        <v>0.72291666666666676</v>
      </c>
      <c r="CB64" s="181">
        <v>0.72777777777777775</v>
      </c>
      <c r="CC64" s="181">
        <v>0.73263888888888884</v>
      </c>
      <c r="CD64" s="181">
        <v>0.73749999999999993</v>
      </c>
      <c r="CE64" s="181">
        <v>0.74236111111111114</v>
      </c>
      <c r="CF64" s="181">
        <v>0.74722222222222223</v>
      </c>
      <c r="CG64" s="188">
        <v>0.75000000000000011</v>
      </c>
      <c r="CH64" s="181">
        <v>0.75208333333333333</v>
      </c>
      <c r="CI64" s="181">
        <v>0.7583333333333333</v>
      </c>
      <c r="CJ64" s="181">
        <v>0.7631944444444444</v>
      </c>
      <c r="CK64" s="181">
        <v>0.7680555555555556</v>
      </c>
      <c r="CL64" s="181">
        <v>0.7729166666666667</v>
      </c>
      <c r="CM64" s="181">
        <v>0.77777777777777779</v>
      </c>
      <c r="CN64" s="181">
        <v>0.78263888888888899</v>
      </c>
      <c r="CO64" s="181">
        <v>0.78749999999999998</v>
      </c>
      <c r="CP64" s="181">
        <v>0.79236111111111107</v>
      </c>
      <c r="CQ64" s="181">
        <v>0.79722222222222217</v>
      </c>
      <c r="CR64" s="181">
        <v>0.80208333333333337</v>
      </c>
      <c r="CS64" s="181">
        <v>0.80694444444444446</v>
      </c>
      <c r="CT64" s="181">
        <v>0.81180555555555556</v>
      </c>
      <c r="CU64" s="181">
        <v>0.81666666666666676</v>
      </c>
      <c r="CV64" s="181">
        <v>0.82152777777777775</v>
      </c>
      <c r="CW64" s="181">
        <v>0.82638888888888884</v>
      </c>
      <c r="CX64" s="181">
        <v>0.83124999999999993</v>
      </c>
      <c r="CY64" s="181">
        <v>0.83611111111111114</v>
      </c>
      <c r="CZ64" s="181">
        <v>0.84097222222222223</v>
      </c>
      <c r="DA64" s="181">
        <v>0.84583333333333333</v>
      </c>
      <c r="DB64" s="181">
        <v>0.85069444444444453</v>
      </c>
      <c r="DC64" s="181">
        <v>0.85555555555555562</v>
      </c>
      <c r="DD64" s="181">
        <v>0.86041666666666661</v>
      </c>
      <c r="DE64" s="181">
        <v>0.87013888888888891</v>
      </c>
      <c r="DF64" s="181">
        <v>0.87986111111111109</v>
      </c>
      <c r="DG64" s="181">
        <v>0.88958333333333339</v>
      </c>
      <c r="DH64" s="181">
        <v>0.89930555555555547</v>
      </c>
      <c r="DI64" s="181">
        <v>0.90902777777777777</v>
      </c>
      <c r="DJ64" s="181">
        <v>0.91875000000000007</v>
      </c>
      <c r="DK64" s="181">
        <v>0.92847222222222225</v>
      </c>
      <c r="DL64" s="181">
        <v>0.93819444444444444</v>
      </c>
      <c r="DM64" s="181">
        <v>0.94791666666666663</v>
      </c>
      <c r="DN64" s="181">
        <v>0.95763888888888893</v>
      </c>
      <c r="DO64" s="181">
        <v>0.96736111111111101</v>
      </c>
      <c r="DP64" s="219">
        <v>0.98958333333333326</v>
      </c>
      <c r="DQ64" s="173"/>
      <c r="DR64" s="173"/>
      <c r="DT64" s="173"/>
      <c r="DU64" s="173"/>
    </row>
    <row r="65" spans="1:138" ht="18" customHeight="1" x14ac:dyDescent="0.25">
      <c r="A65" s="171"/>
      <c r="B65" s="179" t="s">
        <v>187</v>
      </c>
      <c r="C65" s="180" t="s">
        <v>73</v>
      </c>
      <c r="D65" s="181">
        <v>0.26319444444444445</v>
      </c>
      <c r="E65" s="181">
        <v>0.27291666666666664</v>
      </c>
      <c r="F65" s="181">
        <v>0.27986111111111112</v>
      </c>
      <c r="G65" s="181">
        <v>0.28263888888888888</v>
      </c>
      <c r="H65" s="181">
        <v>0.28750000000000003</v>
      </c>
      <c r="I65" s="181">
        <v>0.29236111111111113</v>
      </c>
      <c r="J65" s="181">
        <v>0.29722222222222222</v>
      </c>
      <c r="K65" s="181">
        <v>0.30208333333333331</v>
      </c>
      <c r="L65" s="181">
        <v>0.30694444444444441</v>
      </c>
      <c r="M65" s="181">
        <v>0.31180555555555556</v>
      </c>
      <c r="N65" s="181">
        <v>0.31666666666666665</v>
      </c>
      <c r="O65" s="181">
        <v>0.3215277777777778</v>
      </c>
      <c r="P65" s="181">
        <v>0.3263888888888889</v>
      </c>
      <c r="Q65" s="181">
        <v>0.33124999999999999</v>
      </c>
      <c r="R65" s="181">
        <v>0.33611111111111108</v>
      </c>
      <c r="S65" s="181">
        <v>0.34097222222222223</v>
      </c>
      <c r="T65" s="181">
        <v>0.34583333333333338</v>
      </c>
      <c r="U65" s="181">
        <v>0.35069444444444442</v>
      </c>
      <c r="V65" s="181">
        <v>0.35555555555555557</v>
      </c>
      <c r="W65" s="181">
        <v>0.36041666666666666</v>
      </c>
      <c r="X65" s="181">
        <v>0.36527777777777781</v>
      </c>
      <c r="Y65" s="181">
        <v>0.37013888888888885</v>
      </c>
      <c r="Z65" s="181">
        <v>0.375</v>
      </c>
      <c r="AA65" s="181">
        <v>0.37986111111111115</v>
      </c>
      <c r="AB65" s="181">
        <v>0.38472222222222219</v>
      </c>
      <c r="AC65" s="181">
        <v>0.38680555555555546</v>
      </c>
      <c r="AD65" s="181">
        <v>0.38958333333333334</v>
      </c>
      <c r="AE65" s="181">
        <v>0.39444444444444443</v>
      </c>
      <c r="AF65" s="181">
        <v>0.3972222222222222</v>
      </c>
      <c r="AG65" s="181">
        <v>0.39930555555555558</v>
      </c>
      <c r="AH65" s="181">
        <v>0.40416666666666662</v>
      </c>
      <c r="AI65" s="181">
        <v>0.41388888888888892</v>
      </c>
      <c r="AJ65" s="181">
        <v>0.4236111111111111</v>
      </c>
      <c r="AK65" s="181">
        <v>0.43333333333333335</v>
      </c>
      <c r="AL65" s="181">
        <v>0.44305555555555554</v>
      </c>
      <c r="AM65" s="181">
        <v>0.45277777777777778</v>
      </c>
      <c r="AN65" s="181">
        <v>0.46249999999999997</v>
      </c>
      <c r="AO65" s="181">
        <v>0.47222222222222227</v>
      </c>
      <c r="AP65" s="181">
        <v>0.48194444444444445</v>
      </c>
      <c r="AQ65" s="181">
        <v>0.4916666666666667</v>
      </c>
      <c r="AR65" s="181">
        <v>0.50138888888888888</v>
      </c>
      <c r="AS65" s="181">
        <v>0.51111111111111118</v>
      </c>
      <c r="AT65" s="181">
        <v>0.52083333333333337</v>
      </c>
      <c r="AU65" s="181">
        <v>0.53055555555555556</v>
      </c>
      <c r="AV65" s="181">
        <v>0.54027777777777775</v>
      </c>
      <c r="AW65" s="181">
        <v>0.54999999999999993</v>
      </c>
      <c r="AX65" s="181">
        <v>0.55972222222222223</v>
      </c>
      <c r="AY65" s="181">
        <v>0.56944444444444442</v>
      </c>
      <c r="AZ65" s="181">
        <v>0.57916666666666672</v>
      </c>
      <c r="BA65" s="181">
        <v>0.58888888888888891</v>
      </c>
      <c r="BB65" s="181">
        <v>0.59861111111111109</v>
      </c>
      <c r="BC65" s="181">
        <v>0.60833333333333328</v>
      </c>
      <c r="BD65" s="181">
        <v>0.61805555555555558</v>
      </c>
      <c r="BE65" s="181">
        <v>0.62291666666666667</v>
      </c>
      <c r="BF65" s="188">
        <v>0.62569444444444455</v>
      </c>
      <c r="BG65" s="181">
        <v>0.62777777777777777</v>
      </c>
      <c r="BH65" s="181">
        <v>0.63402777777777775</v>
      </c>
      <c r="BI65" s="181">
        <v>0.63888888888888895</v>
      </c>
      <c r="BJ65" s="181">
        <v>0.64374999999999993</v>
      </c>
      <c r="BK65" s="181">
        <v>0.64861111111111114</v>
      </c>
      <c r="BL65" s="181">
        <v>0.65347222222222223</v>
      </c>
      <c r="BM65" s="181">
        <v>0.65833333333333333</v>
      </c>
      <c r="BN65" s="181">
        <v>0.66319444444444442</v>
      </c>
      <c r="BO65" s="181">
        <v>0.66805555555555562</v>
      </c>
      <c r="BP65" s="181">
        <v>0.67291666666666661</v>
      </c>
      <c r="BQ65" s="181">
        <v>0.67638888888888893</v>
      </c>
      <c r="BR65" s="181">
        <v>0.67986111111111114</v>
      </c>
      <c r="BS65" s="181">
        <v>0.68472222222222223</v>
      </c>
      <c r="BT65" s="181">
        <v>0.68958333333333333</v>
      </c>
      <c r="BU65" s="181">
        <v>0.69444444444444453</v>
      </c>
      <c r="BV65" s="181">
        <v>0.69930555555555562</v>
      </c>
      <c r="BW65" s="181">
        <v>0.70416666666666661</v>
      </c>
      <c r="BX65" s="181">
        <v>0.7090277777777777</v>
      </c>
      <c r="BY65" s="181">
        <v>0.71388888888888891</v>
      </c>
      <c r="BZ65" s="181">
        <v>0.71875</v>
      </c>
      <c r="CA65" s="181">
        <v>0.72361111111111109</v>
      </c>
      <c r="CB65" s="181">
        <v>0.7284722222222223</v>
      </c>
      <c r="CC65" s="181">
        <v>0.73333333333333339</v>
      </c>
      <c r="CD65" s="181">
        <v>0.73819444444444438</v>
      </c>
      <c r="CE65" s="181">
        <v>0.74305555555555547</v>
      </c>
      <c r="CF65" s="181">
        <v>0.74791666666666667</v>
      </c>
      <c r="CG65" s="188">
        <v>0.75069444444444455</v>
      </c>
      <c r="CH65" s="181">
        <v>0.75277777777777777</v>
      </c>
      <c r="CI65" s="181">
        <v>0.75902777777777775</v>
      </c>
      <c r="CJ65" s="181">
        <v>0.76388888888888884</v>
      </c>
      <c r="CK65" s="181">
        <v>0.76874999999999993</v>
      </c>
      <c r="CL65" s="181">
        <v>0.77361111111111114</v>
      </c>
      <c r="CM65" s="181">
        <v>0.77847222222222223</v>
      </c>
      <c r="CN65" s="181">
        <v>0.78333333333333333</v>
      </c>
      <c r="CO65" s="181">
        <v>0.78819444444444453</v>
      </c>
      <c r="CP65" s="181">
        <v>0.79305555555555562</v>
      </c>
      <c r="CQ65" s="181">
        <v>0.79791666666666661</v>
      </c>
      <c r="CR65" s="181">
        <v>0.8027777777777777</v>
      </c>
      <c r="CS65" s="181">
        <v>0.80763888888888891</v>
      </c>
      <c r="CT65" s="181">
        <v>0.8125</v>
      </c>
      <c r="CU65" s="181">
        <v>0.81736111111111109</v>
      </c>
      <c r="CV65" s="181">
        <v>0.8222222222222223</v>
      </c>
      <c r="CW65" s="181">
        <v>0.82708333333333339</v>
      </c>
      <c r="CX65" s="181">
        <v>0.83194444444444438</v>
      </c>
      <c r="CY65" s="181">
        <v>0.83680555555555547</v>
      </c>
      <c r="CZ65" s="181">
        <v>0.84166666666666667</v>
      </c>
      <c r="DA65" s="181">
        <v>0.84652777777777777</v>
      </c>
      <c r="DB65" s="181">
        <v>0.85138888888888886</v>
      </c>
      <c r="DC65" s="181">
        <v>0.85625000000000007</v>
      </c>
      <c r="DD65" s="181">
        <v>0.86111111111111116</v>
      </c>
      <c r="DE65" s="181">
        <v>0.87083333333333324</v>
      </c>
      <c r="DF65" s="181">
        <v>0.88055555555555554</v>
      </c>
      <c r="DG65" s="181">
        <v>0.89027777777777783</v>
      </c>
      <c r="DH65" s="181">
        <v>0.9</v>
      </c>
      <c r="DI65" s="181">
        <v>0.90972222222222221</v>
      </c>
      <c r="DJ65" s="181">
        <v>0.9194444444444444</v>
      </c>
      <c r="DK65" s="181">
        <v>0.9291666666666667</v>
      </c>
      <c r="DL65" s="181">
        <v>0.93888888888888899</v>
      </c>
      <c r="DM65" s="181">
        <v>0.94861111111111107</v>
      </c>
      <c r="DN65" s="181">
        <v>0.95833333333333337</v>
      </c>
      <c r="DO65" s="181">
        <v>0.96805555555555556</v>
      </c>
      <c r="DP65" s="219">
        <v>0.99027777777777781</v>
      </c>
      <c r="DQ65" s="173"/>
      <c r="DR65" s="173"/>
      <c r="DS65" s="171"/>
      <c r="DT65" s="173"/>
      <c r="DU65" s="173"/>
    </row>
    <row r="66" spans="1:138" ht="18" customHeight="1" x14ac:dyDescent="0.25">
      <c r="A66" s="176"/>
      <c r="B66" s="179" t="s">
        <v>31</v>
      </c>
      <c r="C66" s="180" t="s">
        <v>73</v>
      </c>
      <c r="D66" s="181">
        <v>0.26319444444444445</v>
      </c>
      <c r="E66" s="181">
        <v>0.27291666666666664</v>
      </c>
      <c r="F66" s="181">
        <v>0.27986111111111112</v>
      </c>
      <c r="G66" s="181">
        <v>0.28263888888888888</v>
      </c>
      <c r="H66" s="181">
        <v>0.28750000000000003</v>
      </c>
      <c r="I66" s="181">
        <v>0.29236111111111113</v>
      </c>
      <c r="J66" s="181">
        <v>0.29722222222222222</v>
      </c>
      <c r="K66" s="181">
        <v>0.30208333333333331</v>
      </c>
      <c r="L66" s="181">
        <v>0.30694444444444441</v>
      </c>
      <c r="M66" s="181">
        <v>0.31180555555555556</v>
      </c>
      <c r="N66" s="181">
        <v>0.31666666666666665</v>
      </c>
      <c r="O66" s="181">
        <v>0.3215277777777778</v>
      </c>
      <c r="P66" s="181">
        <v>0.3263888888888889</v>
      </c>
      <c r="Q66" s="181">
        <v>0.33124999999999999</v>
      </c>
      <c r="R66" s="181">
        <v>0.33611111111111108</v>
      </c>
      <c r="S66" s="181">
        <v>0.34097222222222223</v>
      </c>
      <c r="T66" s="181">
        <v>0.34583333333333338</v>
      </c>
      <c r="U66" s="181">
        <v>0.35069444444444442</v>
      </c>
      <c r="V66" s="181">
        <v>0.35555555555555557</v>
      </c>
      <c r="W66" s="181">
        <v>0.36041666666666666</v>
      </c>
      <c r="X66" s="181">
        <v>0.36527777777777781</v>
      </c>
      <c r="Y66" s="181">
        <v>0.37013888888888885</v>
      </c>
      <c r="Z66" s="181">
        <v>0.375</v>
      </c>
      <c r="AA66" s="181">
        <v>0.37986111111111115</v>
      </c>
      <c r="AB66" s="181">
        <v>0.38472222222222219</v>
      </c>
      <c r="AC66" s="181">
        <v>0.38680555555555546</v>
      </c>
      <c r="AD66" s="181">
        <v>0.38958333333333334</v>
      </c>
      <c r="AE66" s="181">
        <v>0.39444444444444443</v>
      </c>
      <c r="AF66" s="181">
        <v>0.3972222222222222</v>
      </c>
      <c r="AG66" s="181">
        <v>0.39930555555555558</v>
      </c>
      <c r="AH66" s="181">
        <v>0.40416666666666662</v>
      </c>
      <c r="AI66" s="181">
        <v>0.41388888888888892</v>
      </c>
      <c r="AJ66" s="181">
        <v>0.4236111111111111</v>
      </c>
      <c r="AK66" s="181">
        <v>0.43333333333333335</v>
      </c>
      <c r="AL66" s="181">
        <v>0.44305555555555554</v>
      </c>
      <c r="AM66" s="181">
        <v>0.45277777777777778</v>
      </c>
      <c r="AN66" s="181">
        <v>0.46249999999999997</v>
      </c>
      <c r="AO66" s="181">
        <v>0.47222222222222227</v>
      </c>
      <c r="AP66" s="181">
        <v>0.48194444444444445</v>
      </c>
      <c r="AQ66" s="181">
        <v>0.4916666666666667</v>
      </c>
      <c r="AR66" s="181">
        <v>0.50138888888888888</v>
      </c>
      <c r="AS66" s="181">
        <v>0.51111111111111118</v>
      </c>
      <c r="AT66" s="181">
        <v>0.52083333333333337</v>
      </c>
      <c r="AU66" s="181">
        <v>0.53055555555555556</v>
      </c>
      <c r="AV66" s="181">
        <v>0.54027777777777775</v>
      </c>
      <c r="AW66" s="181">
        <v>0.54999999999999993</v>
      </c>
      <c r="AX66" s="181">
        <v>0.55972222222222223</v>
      </c>
      <c r="AY66" s="181">
        <v>0.56944444444444442</v>
      </c>
      <c r="AZ66" s="181">
        <v>0.57916666666666672</v>
      </c>
      <c r="BA66" s="181">
        <v>0.58888888888888891</v>
      </c>
      <c r="BB66" s="181">
        <v>0.59861111111111109</v>
      </c>
      <c r="BC66" s="181">
        <v>0.60833333333333328</v>
      </c>
      <c r="BD66" s="181">
        <v>0.61805555555555558</v>
      </c>
      <c r="BE66" s="181">
        <v>0.62291666666666667</v>
      </c>
      <c r="BF66" s="188">
        <v>0.62569444444444455</v>
      </c>
      <c r="BG66" s="181">
        <v>0.62777777777777777</v>
      </c>
      <c r="BH66" s="181">
        <v>0.63402777777777775</v>
      </c>
      <c r="BI66" s="181">
        <v>0.63888888888888895</v>
      </c>
      <c r="BJ66" s="181">
        <v>0.64374999999999993</v>
      </c>
      <c r="BK66" s="181">
        <v>0.64861111111111114</v>
      </c>
      <c r="BL66" s="181">
        <v>0.65347222222222223</v>
      </c>
      <c r="BM66" s="181">
        <v>0.65833333333333333</v>
      </c>
      <c r="BN66" s="181">
        <v>0.66319444444444442</v>
      </c>
      <c r="BO66" s="181">
        <v>0.66805555555555562</v>
      </c>
      <c r="BP66" s="181">
        <v>0.67291666666666661</v>
      </c>
      <c r="BQ66" s="181">
        <v>0.67638888888888893</v>
      </c>
      <c r="BR66" s="181">
        <v>0.67986111111111114</v>
      </c>
      <c r="BS66" s="181">
        <v>0.68472222222222223</v>
      </c>
      <c r="BT66" s="181">
        <v>0.68958333333333333</v>
      </c>
      <c r="BU66" s="181">
        <v>0.69444444444444453</v>
      </c>
      <c r="BV66" s="181">
        <v>0.69930555555555562</v>
      </c>
      <c r="BW66" s="181">
        <v>0.70416666666666661</v>
      </c>
      <c r="BX66" s="181">
        <v>0.7090277777777777</v>
      </c>
      <c r="BY66" s="181">
        <v>0.71388888888888891</v>
      </c>
      <c r="BZ66" s="181">
        <v>0.71875</v>
      </c>
      <c r="CA66" s="181">
        <v>0.72361111111111109</v>
      </c>
      <c r="CB66" s="181">
        <v>0.7284722222222223</v>
      </c>
      <c r="CC66" s="181">
        <v>0.73333333333333339</v>
      </c>
      <c r="CD66" s="181">
        <v>0.73819444444444438</v>
      </c>
      <c r="CE66" s="181">
        <v>0.74305555555555547</v>
      </c>
      <c r="CF66" s="181">
        <v>0.74791666666666667</v>
      </c>
      <c r="CG66" s="188">
        <v>0.75069444444444455</v>
      </c>
      <c r="CH66" s="181">
        <v>0.75277777777777777</v>
      </c>
      <c r="CI66" s="181">
        <v>0.75902777777777775</v>
      </c>
      <c r="CJ66" s="181">
        <v>0.76388888888888884</v>
      </c>
      <c r="CK66" s="181">
        <v>0.76874999999999993</v>
      </c>
      <c r="CL66" s="181">
        <v>0.77361111111111114</v>
      </c>
      <c r="CM66" s="181">
        <v>0.77847222222222223</v>
      </c>
      <c r="CN66" s="181">
        <v>0.78333333333333333</v>
      </c>
      <c r="CO66" s="181">
        <v>0.78819444444444453</v>
      </c>
      <c r="CP66" s="181">
        <v>0.79305555555555562</v>
      </c>
      <c r="CQ66" s="181">
        <v>0.79791666666666661</v>
      </c>
      <c r="CR66" s="181">
        <v>0.8027777777777777</v>
      </c>
      <c r="CS66" s="181">
        <v>0.80763888888888891</v>
      </c>
      <c r="CT66" s="181">
        <v>0.8125</v>
      </c>
      <c r="CU66" s="181">
        <v>0.81736111111111109</v>
      </c>
      <c r="CV66" s="181">
        <v>0.8222222222222223</v>
      </c>
      <c r="CW66" s="181">
        <v>0.82708333333333339</v>
      </c>
      <c r="CX66" s="181">
        <v>0.83194444444444438</v>
      </c>
      <c r="CY66" s="181">
        <v>0.83680555555555547</v>
      </c>
      <c r="CZ66" s="181">
        <v>0.84166666666666667</v>
      </c>
      <c r="DA66" s="181">
        <v>0.84652777777777777</v>
      </c>
      <c r="DB66" s="181">
        <v>0.85138888888888886</v>
      </c>
      <c r="DC66" s="181">
        <v>0.85625000000000007</v>
      </c>
      <c r="DD66" s="181">
        <v>0.86111111111111116</v>
      </c>
      <c r="DE66" s="181">
        <v>0.87083333333333324</v>
      </c>
      <c r="DF66" s="181">
        <v>0.88055555555555554</v>
      </c>
      <c r="DG66" s="181">
        <v>0.89027777777777783</v>
      </c>
      <c r="DH66" s="181">
        <v>0.9</v>
      </c>
      <c r="DI66" s="181">
        <v>0.90972222222222221</v>
      </c>
      <c r="DJ66" s="181">
        <v>0.9194444444444444</v>
      </c>
      <c r="DK66" s="181">
        <v>0.9291666666666667</v>
      </c>
      <c r="DL66" s="181">
        <v>0.93888888888888899</v>
      </c>
      <c r="DM66" s="181">
        <v>0.94861111111111107</v>
      </c>
      <c r="DN66" s="181">
        <v>0.95833333333333337</v>
      </c>
      <c r="DO66" s="181">
        <v>0.96805555555555556</v>
      </c>
      <c r="DP66" s="219">
        <v>0.99027777777777781</v>
      </c>
      <c r="DQ66" s="173"/>
      <c r="DR66" s="173"/>
      <c r="DT66" s="173"/>
      <c r="DU66" s="173"/>
    </row>
    <row r="67" spans="1:138" ht="18" customHeight="1" x14ac:dyDescent="0.25">
      <c r="A67" s="176"/>
      <c r="B67" s="179" t="s">
        <v>21</v>
      </c>
      <c r="C67" s="180" t="s">
        <v>73</v>
      </c>
      <c r="D67" s="181">
        <v>0.2638888888888889</v>
      </c>
      <c r="E67" s="181">
        <v>0.27361111111111108</v>
      </c>
      <c r="F67" s="181">
        <v>0.28055555555555556</v>
      </c>
      <c r="G67" s="181">
        <v>0.28333333333333333</v>
      </c>
      <c r="H67" s="181">
        <v>0.28819444444444448</v>
      </c>
      <c r="I67" s="181">
        <v>0.29305555555555557</v>
      </c>
      <c r="J67" s="181">
        <v>0.29791666666666666</v>
      </c>
      <c r="K67" s="181">
        <v>0.30277777777777776</v>
      </c>
      <c r="L67" s="181">
        <v>0.30763888888888891</v>
      </c>
      <c r="M67" s="181">
        <v>0.3125</v>
      </c>
      <c r="N67" s="181">
        <v>0.31736111111111115</v>
      </c>
      <c r="O67" s="181">
        <v>0.32222222222222224</v>
      </c>
      <c r="P67" s="181">
        <v>0.32708333333333334</v>
      </c>
      <c r="Q67" s="181">
        <v>0.33194444444444443</v>
      </c>
      <c r="R67" s="181">
        <v>0.33680555555555558</v>
      </c>
      <c r="S67" s="181">
        <v>0.34166666666666662</v>
      </c>
      <c r="T67" s="181">
        <v>0.34652777777777777</v>
      </c>
      <c r="U67" s="181">
        <v>0.35138888888888892</v>
      </c>
      <c r="V67" s="181">
        <v>0.35625000000000001</v>
      </c>
      <c r="W67" s="181">
        <v>0.3611111111111111</v>
      </c>
      <c r="X67" s="181">
        <v>0.3659722222222222</v>
      </c>
      <c r="Y67" s="181">
        <v>0.37083333333333335</v>
      </c>
      <c r="Z67" s="181">
        <v>0.3756944444444445</v>
      </c>
      <c r="AA67" s="181">
        <v>0.38055555555555554</v>
      </c>
      <c r="AB67" s="181">
        <v>0.38541666666666669</v>
      </c>
      <c r="AC67" s="181">
        <v>0.38749999999999996</v>
      </c>
      <c r="AD67" s="181">
        <v>0.39027777777777778</v>
      </c>
      <c r="AE67" s="181">
        <v>0.39513888888888887</v>
      </c>
      <c r="AF67" s="181">
        <v>0.39791666666666664</v>
      </c>
      <c r="AG67" s="181">
        <v>0.39999999999999997</v>
      </c>
      <c r="AH67" s="181">
        <v>0.40486111111111112</v>
      </c>
      <c r="AI67" s="181">
        <v>0.4145833333333333</v>
      </c>
      <c r="AJ67" s="181">
        <v>0.42430555555555555</v>
      </c>
      <c r="AK67" s="181">
        <v>0.43402777777777773</v>
      </c>
      <c r="AL67" s="181">
        <v>0.44375000000000003</v>
      </c>
      <c r="AM67" s="181">
        <v>0.45347222222222222</v>
      </c>
      <c r="AN67" s="181">
        <v>0.46319444444444446</v>
      </c>
      <c r="AO67" s="181">
        <v>0.47291666666666665</v>
      </c>
      <c r="AP67" s="181">
        <v>0.4826388888888889</v>
      </c>
      <c r="AQ67" s="181">
        <v>0.49236111111111108</v>
      </c>
      <c r="AR67" s="181">
        <v>0.50208333333333333</v>
      </c>
      <c r="AS67" s="181">
        <v>0.51180555555555551</v>
      </c>
      <c r="AT67" s="181">
        <v>0.52152777777777781</v>
      </c>
      <c r="AU67" s="181">
        <v>0.53125</v>
      </c>
      <c r="AV67" s="181">
        <v>0.54097222222222219</v>
      </c>
      <c r="AW67" s="181">
        <v>0.55069444444444449</v>
      </c>
      <c r="AX67" s="181">
        <v>0.56041666666666667</v>
      </c>
      <c r="AY67" s="181">
        <v>0.57013888888888886</v>
      </c>
      <c r="AZ67" s="181">
        <v>0.57986111111111105</v>
      </c>
      <c r="BA67" s="181">
        <v>0.58958333333333335</v>
      </c>
      <c r="BB67" s="181">
        <v>0.59930555555555554</v>
      </c>
      <c r="BC67" s="181">
        <v>0.60902777777777783</v>
      </c>
      <c r="BD67" s="181">
        <v>0.61875000000000002</v>
      </c>
      <c r="BE67" s="181">
        <v>0.62361111111111112</v>
      </c>
      <c r="BF67" s="188">
        <v>0.62638888888888899</v>
      </c>
      <c r="BG67" s="181">
        <v>0.62847222222222221</v>
      </c>
      <c r="BH67" s="181">
        <v>0.63472222222222219</v>
      </c>
      <c r="BI67" s="181">
        <v>0.63958333333333328</v>
      </c>
      <c r="BJ67" s="181">
        <v>0.64444444444444449</v>
      </c>
      <c r="BK67" s="181">
        <v>0.64930555555555558</v>
      </c>
      <c r="BL67" s="181">
        <v>0.65416666666666667</v>
      </c>
      <c r="BM67" s="181">
        <v>0.65902777777777777</v>
      </c>
      <c r="BN67" s="181">
        <v>0.66388888888888886</v>
      </c>
      <c r="BO67" s="181">
        <v>0.66875000000000007</v>
      </c>
      <c r="BP67" s="181">
        <v>0.67361111111111116</v>
      </c>
      <c r="BQ67" s="181">
        <v>0.67708333333333337</v>
      </c>
      <c r="BR67" s="181">
        <v>0.68055555555555547</v>
      </c>
      <c r="BS67" s="181">
        <v>0.68541666666666667</v>
      </c>
      <c r="BT67" s="181">
        <v>0.69027777777777777</v>
      </c>
      <c r="BU67" s="181">
        <v>0.69513888888888886</v>
      </c>
      <c r="BV67" s="181">
        <v>0.70000000000000007</v>
      </c>
      <c r="BW67" s="181">
        <v>0.70486111111111116</v>
      </c>
      <c r="BX67" s="181">
        <v>0.70972222222222225</v>
      </c>
      <c r="BY67" s="181">
        <v>0.71458333333333324</v>
      </c>
      <c r="BZ67" s="181">
        <v>0.71944444444444444</v>
      </c>
      <c r="CA67" s="181">
        <v>0.72430555555555554</v>
      </c>
      <c r="CB67" s="181">
        <v>0.72916666666666663</v>
      </c>
      <c r="CC67" s="181">
        <v>0.73402777777777783</v>
      </c>
      <c r="CD67" s="181">
        <v>0.73888888888888893</v>
      </c>
      <c r="CE67" s="181">
        <v>0.74375000000000002</v>
      </c>
      <c r="CF67" s="181">
        <v>0.74861111111111101</v>
      </c>
      <c r="CG67" s="188">
        <v>0.75138888888888888</v>
      </c>
      <c r="CH67" s="181">
        <v>0.75347222222222221</v>
      </c>
      <c r="CI67" s="181">
        <v>0.7597222222222223</v>
      </c>
      <c r="CJ67" s="181">
        <v>0.76458333333333339</v>
      </c>
      <c r="CK67" s="181">
        <v>0.76944444444444438</v>
      </c>
      <c r="CL67" s="181">
        <v>0.77430555555555547</v>
      </c>
      <c r="CM67" s="181">
        <v>0.77916666666666667</v>
      </c>
      <c r="CN67" s="181">
        <v>0.78402777777777777</v>
      </c>
      <c r="CO67" s="181">
        <v>0.78888888888888886</v>
      </c>
      <c r="CP67" s="181">
        <v>0.79375000000000007</v>
      </c>
      <c r="CQ67" s="181">
        <v>0.79861111111111116</v>
      </c>
      <c r="CR67" s="181">
        <v>0.80347222222222225</v>
      </c>
      <c r="CS67" s="181">
        <v>0.80833333333333324</v>
      </c>
      <c r="CT67" s="181">
        <v>0.81319444444444444</v>
      </c>
      <c r="CU67" s="181">
        <v>0.81805555555555554</v>
      </c>
      <c r="CV67" s="181">
        <v>0.82291666666666663</v>
      </c>
      <c r="CW67" s="181">
        <v>0.82777777777777783</v>
      </c>
      <c r="CX67" s="181">
        <v>0.83263888888888893</v>
      </c>
      <c r="CY67" s="181">
        <v>0.83750000000000002</v>
      </c>
      <c r="CZ67" s="181">
        <v>0.84236111111111101</v>
      </c>
      <c r="DA67" s="181">
        <v>0.84722222222222221</v>
      </c>
      <c r="DB67" s="181">
        <v>0.8520833333333333</v>
      </c>
      <c r="DC67" s="181">
        <v>0.8569444444444444</v>
      </c>
      <c r="DD67" s="181">
        <v>0.8618055555555556</v>
      </c>
      <c r="DE67" s="181">
        <v>0.87152777777777779</v>
      </c>
      <c r="DF67" s="181">
        <v>0.88124999999999998</v>
      </c>
      <c r="DG67" s="181">
        <v>0.89097222222222217</v>
      </c>
      <c r="DH67" s="181">
        <v>0.90069444444444446</v>
      </c>
      <c r="DI67" s="181">
        <v>0.91041666666666676</v>
      </c>
      <c r="DJ67" s="181">
        <v>0.92013888888888884</v>
      </c>
      <c r="DK67" s="181">
        <v>0.92986111111111114</v>
      </c>
      <c r="DL67" s="181">
        <v>0.93958333333333333</v>
      </c>
      <c r="DM67" s="181">
        <v>0.94930555555555562</v>
      </c>
      <c r="DN67" s="181">
        <v>0.9590277777777777</v>
      </c>
      <c r="DO67" s="181">
        <v>0.96875</v>
      </c>
      <c r="DP67" s="219">
        <v>0.99097222222222225</v>
      </c>
      <c r="DQ67" s="173"/>
      <c r="DR67" s="173"/>
      <c r="DT67" s="173"/>
      <c r="DU67" s="173"/>
    </row>
    <row r="68" spans="1:138" ht="18" customHeight="1" x14ac:dyDescent="0.25">
      <c r="A68" s="176"/>
      <c r="B68" s="179" t="s">
        <v>16</v>
      </c>
      <c r="C68" s="180" t="s">
        <v>73</v>
      </c>
      <c r="D68" s="181">
        <v>0.26458333333333334</v>
      </c>
      <c r="E68" s="181">
        <v>0.27430555555555552</v>
      </c>
      <c r="F68" s="181">
        <v>0.28194444444444444</v>
      </c>
      <c r="G68" s="181">
        <v>0.28402777777777777</v>
      </c>
      <c r="H68" s="181">
        <v>0.28888888888888892</v>
      </c>
      <c r="I68" s="181">
        <v>0.29375000000000001</v>
      </c>
      <c r="J68" s="181">
        <v>0.2986111111111111</v>
      </c>
      <c r="K68" s="181">
        <v>0.3034722222222222</v>
      </c>
      <c r="L68" s="181">
        <v>0.30833333333333335</v>
      </c>
      <c r="M68" s="181">
        <v>0.31319444444444444</v>
      </c>
      <c r="N68" s="181">
        <v>0.31805555555555554</v>
      </c>
      <c r="O68" s="181">
        <v>0.32291666666666669</v>
      </c>
      <c r="P68" s="181">
        <v>0.32777777777777778</v>
      </c>
      <c r="Q68" s="181">
        <v>0.33263888888888887</v>
      </c>
      <c r="R68" s="181">
        <v>0.33749999999999997</v>
      </c>
      <c r="S68" s="181">
        <v>0.34236111111111112</v>
      </c>
      <c r="T68" s="181">
        <v>0.34722222222222227</v>
      </c>
      <c r="U68" s="181">
        <v>0.3520833333333333</v>
      </c>
      <c r="V68" s="181">
        <v>0.35694444444444445</v>
      </c>
      <c r="W68" s="181">
        <v>0.36180555555555555</v>
      </c>
      <c r="X68" s="181">
        <v>0.3666666666666667</v>
      </c>
      <c r="Y68" s="181">
        <v>0.37152777777777773</v>
      </c>
      <c r="Z68" s="181">
        <v>0.37638888888888888</v>
      </c>
      <c r="AA68" s="181">
        <v>0.38125000000000003</v>
      </c>
      <c r="AB68" s="181">
        <v>0.38611111111111113</v>
      </c>
      <c r="AC68" s="181">
        <v>0.3881944444444444</v>
      </c>
      <c r="AD68" s="181">
        <v>0.39097222222222222</v>
      </c>
      <c r="AE68" s="181">
        <v>0.39583333333333331</v>
      </c>
      <c r="AF68" s="181">
        <v>0.39861111111111108</v>
      </c>
      <c r="AG68" s="181">
        <v>0.40069444444444446</v>
      </c>
      <c r="AH68" s="181">
        <v>0.4055555555555555</v>
      </c>
      <c r="AI68" s="181">
        <v>0.4152777777777778</v>
      </c>
      <c r="AJ68" s="181">
        <v>0.42499999999999999</v>
      </c>
      <c r="AK68" s="181">
        <v>0.43472222222222223</v>
      </c>
      <c r="AL68" s="181">
        <v>0.44444444444444442</v>
      </c>
      <c r="AM68" s="181">
        <v>0.45416666666666666</v>
      </c>
      <c r="AN68" s="181">
        <v>0.46388888888888885</v>
      </c>
      <c r="AO68" s="181">
        <v>0.47361111111111115</v>
      </c>
      <c r="AP68" s="181">
        <v>0.48333333333333334</v>
      </c>
      <c r="AQ68" s="181">
        <v>0.49305555555555558</v>
      </c>
      <c r="AR68" s="181">
        <v>0.50277777777777777</v>
      </c>
      <c r="AS68" s="181">
        <v>0.51250000000000007</v>
      </c>
      <c r="AT68" s="181">
        <v>0.52222222222222225</v>
      </c>
      <c r="AU68" s="181">
        <v>0.53194444444444444</v>
      </c>
      <c r="AV68" s="181">
        <v>0.54166666666666663</v>
      </c>
      <c r="AW68" s="181">
        <v>0.55138888888888882</v>
      </c>
      <c r="AX68" s="181">
        <v>0.56111111111111112</v>
      </c>
      <c r="AY68" s="181">
        <v>0.5708333333333333</v>
      </c>
      <c r="AZ68" s="181">
        <v>0.5805555555555556</v>
      </c>
      <c r="BA68" s="181">
        <v>0.59027777777777779</v>
      </c>
      <c r="BB68" s="181">
        <v>0.6</v>
      </c>
      <c r="BC68" s="181">
        <v>0.60972222222222217</v>
      </c>
      <c r="BD68" s="181">
        <v>0.61944444444444446</v>
      </c>
      <c r="BE68" s="181">
        <v>0.62430555555555556</v>
      </c>
      <c r="BF68" s="188">
        <v>0.62708333333333344</v>
      </c>
      <c r="BG68" s="181">
        <v>0.62916666666666665</v>
      </c>
      <c r="BH68" s="181">
        <v>0.63541666666666663</v>
      </c>
      <c r="BI68" s="181">
        <v>0.64027777777777783</v>
      </c>
      <c r="BJ68" s="181">
        <v>0.64513888888888882</v>
      </c>
      <c r="BK68" s="181">
        <v>0.65</v>
      </c>
      <c r="BL68" s="181">
        <v>0.65486111111111112</v>
      </c>
      <c r="BM68" s="181">
        <v>0.65972222222222221</v>
      </c>
      <c r="BN68" s="181">
        <v>0.6645833333333333</v>
      </c>
      <c r="BO68" s="181">
        <v>0.6694444444444444</v>
      </c>
      <c r="BP68" s="181">
        <v>0.6743055555555556</v>
      </c>
      <c r="BQ68" s="181">
        <v>0.6777777777777777</v>
      </c>
      <c r="BR68" s="181">
        <v>0.68194444444444446</v>
      </c>
      <c r="BS68" s="181">
        <v>0.68680555555555556</v>
      </c>
      <c r="BT68" s="181">
        <v>0.69166666666666676</v>
      </c>
      <c r="BU68" s="181">
        <v>0.69652777777777775</v>
      </c>
      <c r="BV68" s="181">
        <v>0.70138888888888884</v>
      </c>
      <c r="BW68" s="181">
        <v>0.70624999999999993</v>
      </c>
      <c r="BX68" s="181">
        <v>0.71111111111111114</v>
      </c>
      <c r="BY68" s="181">
        <v>0.71597222222222223</v>
      </c>
      <c r="BZ68" s="181">
        <v>0.72083333333333333</v>
      </c>
      <c r="CA68" s="181">
        <v>0.72569444444444453</v>
      </c>
      <c r="CB68" s="181">
        <v>0.73055555555555562</v>
      </c>
      <c r="CC68" s="181">
        <v>0.73541666666666661</v>
      </c>
      <c r="CD68" s="181">
        <v>0.7402777777777777</v>
      </c>
      <c r="CE68" s="181">
        <v>0.74513888888888891</v>
      </c>
      <c r="CF68" s="181">
        <v>0.75</v>
      </c>
      <c r="CG68" s="188">
        <v>0.75277777777777788</v>
      </c>
      <c r="CH68" s="181">
        <v>0.75486111111111109</v>
      </c>
      <c r="CI68" s="181">
        <v>0.76111111111111107</v>
      </c>
      <c r="CJ68" s="181">
        <v>0.76597222222222217</v>
      </c>
      <c r="CK68" s="181">
        <v>0.77083333333333337</v>
      </c>
      <c r="CL68" s="181">
        <v>0.77569444444444446</v>
      </c>
      <c r="CM68" s="181">
        <v>0.78055555555555556</v>
      </c>
      <c r="CN68" s="181">
        <v>0.78541666666666676</v>
      </c>
      <c r="CO68" s="181">
        <v>0.79027777777777775</v>
      </c>
      <c r="CP68" s="181">
        <v>0.79513888888888884</v>
      </c>
      <c r="CQ68" s="181">
        <v>0.79999999999999993</v>
      </c>
      <c r="CR68" s="181">
        <v>0.80486111111111114</v>
      </c>
      <c r="CS68" s="181">
        <v>0.80972222222222223</v>
      </c>
      <c r="CT68" s="181">
        <v>0.81458333333333333</v>
      </c>
      <c r="CU68" s="181">
        <v>0.81944444444444453</v>
      </c>
      <c r="CV68" s="181">
        <v>0.82430555555555562</v>
      </c>
      <c r="CW68" s="181">
        <v>0.82916666666666661</v>
      </c>
      <c r="CX68" s="181">
        <v>0.8340277777777777</v>
      </c>
      <c r="CY68" s="181">
        <v>0.83888888888888891</v>
      </c>
      <c r="CZ68" s="181">
        <v>0.84375</v>
      </c>
      <c r="DA68" s="181">
        <v>0.84861111111111109</v>
      </c>
      <c r="DB68" s="181">
        <v>0.8534722222222223</v>
      </c>
      <c r="DC68" s="181">
        <v>0.85833333333333339</v>
      </c>
      <c r="DD68" s="181">
        <v>0.86319444444444438</v>
      </c>
      <c r="DE68" s="181">
        <v>0.87291666666666667</v>
      </c>
      <c r="DF68" s="181">
        <v>0.88263888888888886</v>
      </c>
      <c r="DG68" s="181">
        <v>0.89236111111111116</v>
      </c>
      <c r="DH68" s="181">
        <v>0.90208333333333324</v>
      </c>
      <c r="DI68" s="181">
        <v>0.91180555555555554</v>
      </c>
      <c r="DJ68" s="181">
        <v>0.92152777777777783</v>
      </c>
      <c r="DK68" s="181">
        <v>0.93125000000000002</v>
      </c>
      <c r="DL68" s="181">
        <v>0.94097222222222221</v>
      </c>
      <c r="DM68" s="181">
        <v>0.9506944444444444</v>
      </c>
      <c r="DN68" s="181">
        <v>0.9604166666666667</v>
      </c>
      <c r="DO68" s="181">
        <v>0.97013888888888899</v>
      </c>
      <c r="DP68" s="219">
        <v>0.99236111111111125</v>
      </c>
      <c r="DQ68" s="173"/>
      <c r="DR68" s="173"/>
      <c r="DT68" s="173"/>
      <c r="DU68" s="173"/>
    </row>
    <row r="69" spans="1:138" ht="18" customHeight="1" x14ac:dyDescent="0.25">
      <c r="A69" s="171"/>
      <c r="B69" s="179" t="s">
        <v>53</v>
      </c>
      <c r="C69" s="180" t="s">
        <v>73</v>
      </c>
      <c r="D69" s="181">
        <v>0.26527777777777778</v>
      </c>
      <c r="E69" s="181">
        <v>0.27499999999999997</v>
      </c>
      <c r="F69" s="181">
        <v>0.28263888888888888</v>
      </c>
      <c r="G69" s="181">
        <v>0.28472222222222221</v>
      </c>
      <c r="H69" s="181">
        <v>0.28958333333333336</v>
      </c>
      <c r="I69" s="181">
        <v>0.29444444444444445</v>
      </c>
      <c r="J69" s="181">
        <v>0.29930555555555555</v>
      </c>
      <c r="K69" s="181">
        <v>0.30416666666666664</v>
      </c>
      <c r="L69" s="181">
        <v>0.30902777777777779</v>
      </c>
      <c r="M69" s="181">
        <v>0.31388888888888888</v>
      </c>
      <c r="N69" s="181">
        <v>0.31875000000000003</v>
      </c>
      <c r="O69" s="181">
        <v>0.32361111111111113</v>
      </c>
      <c r="P69" s="181">
        <v>0.32847222222222222</v>
      </c>
      <c r="Q69" s="181">
        <v>0.33333333333333331</v>
      </c>
      <c r="R69" s="181">
        <v>0.33819444444444446</v>
      </c>
      <c r="S69" s="181">
        <v>0.3430555555555555</v>
      </c>
      <c r="T69" s="181">
        <v>0.34791666666666665</v>
      </c>
      <c r="U69" s="181">
        <v>0.3527777777777778</v>
      </c>
      <c r="V69" s="181">
        <v>0.3576388888888889</v>
      </c>
      <c r="W69" s="181">
        <v>0.36249999999999999</v>
      </c>
      <c r="X69" s="181">
        <v>0.36736111111111108</v>
      </c>
      <c r="Y69" s="181">
        <v>0.37222222222222223</v>
      </c>
      <c r="Z69" s="181">
        <v>0.37708333333333338</v>
      </c>
      <c r="AA69" s="181">
        <v>0.38194444444444442</v>
      </c>
      <c r="AB69" s="181">
        <v>0.38680555555555557</v>
      </c>
      <c r="AC69" s="181">
        <v>0.38888888888888884</v>
      </c>
      <c r="AD69" s="181">
        <v>0.39166666666666666</v>
      </c>
      <c r="AE69" s="181">
        <v>0.39652777777777781</v>
      </c>
      <c r="AF69" s="181">
        <v>0.39930555555555558</v>
      </c>
      <c r="AG69" s="181">
        <v>0.40138888888888885</v>
      </c>
      <c r="AH69" s="181">
        <v>0.40625</v>
      </c>
      <c r="AI69" s="181">
        <v>0.41597222222222219</v>
      </c>
      <c r="AJ69" s="181">
        <v>0.42569444444444443</v>
      </c>
      <c r="AK69" s="181">
        <v>0.43541666666666662</v>
      </c>
      <c r="AL69" s="181">
        <v>0.44513888888888892</v>
      </c>
      <c r="AM69" s="181">
        <v>0.4548611111111111</v>
      </c>
      <c r="AN69" s="181">
        <v>0.46458333333333335</v>
      </c>
      <c r="AO69" s="181">
        <v>0.47430555555555554</v>
      </c>
      <c r="AP69" s="181">
        <v>0.48402777777777778</v>
      </c>
      <c r="AQ69" s="181">
        <v>0.49374999999999997</v>
      </c>
      <c r="AR69" s="181">
        <v>0.50347222222222221</v>
      </c>
      <c r="AS69" s="181">
        <v>0.5131944444444444</v>
      </c>
      <c r="AT69" s="181">
        <v>0.5229166666666667</v>
      </c>
      <c r="AU69" s="181">
        <v>0.53263888888888888</v>
      </c>
      <c r="AV69" s="181">
        <v>0.54236111111111118</v>
      </c>
      <c r="AW69" s="181">
        <v>0.55208333333333337</v>
      </c>
      <c r="AX69" s="181">
        <v>0.56180555555555556</v>
      </c>
      <c r="AY69" s="181">
        <v>0.57152777777777775</v>
      </c>
      <c r="AZ69" s="181">
        <v>0.58124999999999993</v>
      </c>
      <c r="BA69" s="181">
        <v>0.59097222222222223</v>
      </c>
      <c r="BB69" s="181">
        <v>0.60069444444444442</v>
      </c>
      <c r="BC69" s="181">
        <v>0.61041666666666672</v>
      </c>
      <c r="BD69" s="181">
        <v>0.62013888888888891</v>
      </c>
      <c r="BE69" s="181">
        <v>0.625</v>
      </c>
      <c r="BF69" s="188">
        <v>0.62777777777777788</v>
      </c>
      <c r="BG69" s="181">
        <v>0.62986111111111109</v>
      </c>
      <c r="BH69" s="181">
        <v>0.63611111111111118</v>
      </c>
      <c r="BI69" s="181">
        <v>0.64097222222222217</v>
      </c>
      <c r="BJ69" s="181">
        <v>0.64583333333333337</v>
      </c>
      <c r="BK69" s="181">
        <v>0.65069444444444446</v>
      </c>
      <c r="BL69" s="181">
        <v>0.65555555555555556</v>
      </c>
      <c r="BM69" s="181">
        <v>0.66041666666666665</v>
      </c>
      <c r="BN69" s="181">
        <v>0.66527777777777775</v>
      </c>
      <c r="BO69" s="181">
        <v>0.67013888888888884</v>
      </c>
      <c r="BP69" s="181">
        <v>0.67499999999999993</v>
      </c>
      <c r="BQ69" s="181">
        <v>0.67847222222222225</v>
      </c>
      <c r="BR69" s="181">
        <v>0.68263888888888891</v>
      </c>
      <c r="BS69" s="181">
        <v>0.6875</v>
      </c>
      <c r="BT69" s="181">
        <v>0.69236111111111109</v>
      </c>
      <c r="BU69" s="181">
        <v>0.6972222222222223</v>
      </c>
      <c r="BV69" s="181">
        <v>0.70208333333333339</v>
      </c>
      <c r="BW69" s="181">
        <v>0.70694444444444438</v>
      </c>
      <c r="BX69" s="181">
        <v>0.71180555555555547</v>
      </c>
      <c r="BY69" s="181">
        <v>0.71666666666666667</v>
      </c>
      <c r="BZ69" s="181">
        <v>0.72152777777777777</v>
      </c>
      <c r="CA69" s="181">
        <v>0.72638888888888886</v>
      </c>
      <c r="CB69" s="181">
        <v>0.73125000000000007</v>
      </c>
      <c r="CC69" s="181">
        <v>0.73611111111111116</v>
      </c>
      <c r="CD69" s="181">
        <v>0.74097222222222225</v>
      </c>
      <c r="CE69" s="181">
        <v>0.74583333333333324</v>
      </c>
      <c r="CF69" s="181">
        <v>0.75069444444444444</v>
      </c>
      <c r="CG69" s="188">
        <v>0.75347222222222232</v>
      </c>
      <c r="CH69" s="181">
        <v>0.75555555555555554</v>
      </c>
      <c r="CI69" s="181">
        <v>0.76180555555555562</v>
      </c>
      <c r="CJ69" s="181">
        <v>0.76666666666666661</v>
      </c>
      <c r="CK69" s="181">
        <v>0.7715277777777777</v>
      </c>
      <c r="CL69" s="181">
        <v>0.77638888888888891</v>
      </c>
      <c r="CM69" s="181">
        <v>0.78125</v>
      </c>
      <c r="CN69" s="181">
        <v>0.78611111111111109</v>
      </c>
      <c r="CO69" s="181">
        <v>0.7909722222222223</v>
      </c>
      <c r="CP69" s="181">
        <v>0.79583333333333339</v>
      </c>
      <c r="CQ69" s="181">
        <v>0.80069444444444438</v>
      </c>
      <c r="CR69" s="181">
        <v>0.80555555555555547</v>
      </c>
      <c r="CS69" s="181">
        <v>0.81041666666666667</v>
      </c>
      <c r="CT69" s="181">
        <v>0.81527777777777777</v>
      </c>
      <c r="CU69" s="181">
        <v>0.82013888888888886</v>
      </c>
      <c r="CV69" s="181">
        <v>0.82500000000000007</v>
      </c>
      <c r="CW69" s="181">
        <v>0.82986111111111116</v>
      </c>
      <c r="CX69" s="181">
        <v>0.83472222222222225</v>
      </c>
      <c r="CY69" s="181">
        <v>0.83958333333333324</v>
      </c>
      <c r="CZ69" s="181">
        <v>0.84444444444444444</v>
      </c>
      <c r="DA69" s="181">
        <v>0.84930555555555554</v>
      </c>
      <c r="DB69" s="181">
        <v>0.85416666666666663</v>
      </c>
      <c r="DC69" s="181">
        <v>0.85902777777777783</v>
      </c>
      <c r="DD69" s="181">
        <v>0.86388888888888893</v>
      </c>
      <c r="DE69" s="181">
        <v>0.87361111111111101</v>
      </c>
      <c r="DF69" s="181">
        <v>0.8833333333333333</v>
      </c>
      <c r="DG69" s="181">
        <v>0.8930555555555556</v>
      </c>
      <c r="DH69" s="181">
        <v>0.90277777777777779</v>
      </c>
      <c r="DI69" s="181">
        <v>0.91249999999999998</v>
      </c>
      <c r="DJ69" s="181">
        <v>0.92222222222222217</v>
      </c>
      <c r="DK69" s="181">
        <v>0.93194444444444446</v>
      </c>
      <c r="DL69" s="181">
        <v>0.94166666666666676</v>
      </c>
      <c r="DM69" s="181">
        <v>0.95138888888888884</v>
      </c>
      <c r="DN69" s="181">
        <v>0.96111111111111114</v>
      </c>
      <c r="DO69" s="181">
        <v>0.97083333333333333</v>
      </c>
      <c r="DP69" s="219">
        <v>0.99305555555555558</v>
      </c>
      <c r="DQ69" s="173"/>
      <c r="DR69" s="173"/>
      <c r="DS69" s="171"/>
      <c r="DT69" s="173"/>
      <c r="DU69" s="173"/>
    </row>
    <row r="70" spans="1:138" ht="18" customHeight="1" x14ac:dyDescent="0.25">
      <c r="A70" s="171"/>
      <c r="B70" s="179" t="s">
        <v>19</v>
      </c>
      <c r="C70" s="180" t="s">
        <v>73</v>
      </c>
      <c r="D70" s="181">
        <v>0.26597222222222222</v>
      </c>
      <c r="E70" s="181">
        <v>0.27569444444444446</v>
      </c>
      <c r="F70" s="181">
        <v>0.28333333333333333</v>
      </c>
      <c r="G70" s="181">
        <v>0.28541666666666665</v>
      </c>
      <c r="H70" s="181">
        <v>0.2902777777777778</v>
      </c>
      <c r="I70" s="181">
        <v>0.2951388888888889</v>
      </c>
      <c r="J70" s="181">
        <v>0.3</v>
      </c>
      <c r="K70" s="181">
        <v>0.30486111111111108</v>
      </c>
      <c r="L70" s="181">
        <v>0.30972222222222223</v>
      </c>
      <c r="M70" s="181">
        <v>0.31458333333333333</v>
      </c>
      <c r="N70" s="181">
        <v>0.31944444444444448</v>
      </c>
      <c r="O70" s="181">
        <v>0.32430555555555557</v>
      </c>
      <c r="P70" s="181">
        <v>0.32916666666666666</v>
      </c>
      <c r="Q70" s="181">
        <v>0.33402777777777781</v>
      </c>
      <c r="R70" s="181">
        <v>0.33888888888888885</v>
      </c>
      <c r="S70" s="181">
        <v>0.34375</v>
      </c>
      <c r="T70" s="181">
        <v>0.34861111111111115</v>
      </c>
      <c r="U70" s="181">
        <v>0.35347222222222219</v>
      </c>
      <c r="V70" s="181">
        <v>0.35833333333333334</v>
      </c>
      <c r="W70" s="181">
        <v>0.36319444444444443</v>
      </c>
      <c r="X70" s="181">
        <v>0.36805555555555558</v>
      </c>
      <c r="Y70" s="181">
        <v>0.37291666666666662</v>
      </c>
      <c r="Z70" s="181">
        <v>0.37777777777777777</v>
      </c>
      <c r="AA70" s="181">
        <v>0.38263888888888892</v>
      </c>
      <c r="AB70" s="181">
        <v>0.38750000000000001</v>
      </c>
      <c r="AC70" s="181">
        <v>0.38958333333333328</v>
      </c>
      <c r="AD70" s="181">
        <v>0.3923611111111111</v>
      </c>
      <c r="AE70" s="181">
        <v>0.3972222222222222</v>
      </c>
      <c r="AF70" s="181">
        <v>0.39999999999999997</v>
      </c>
      <c r="AG70" s="181">
        <v>0.40208333333333335</v>
      </c>
      <c r="AH70" s="181">
        <v>0.4069444444444445</v>
      </c>
      <c r="AI70" s="181">
        <v>0.41666666666666669</v>
      </c>
      <c r="AJ70" s="181">
        <v>0.42638888888888887</v>
      </c>
      <c r="AK70" s="181">
        <v>0.43611111111111112</v>
      </c>
      <c r="AL70" s="181">
        <v>0.4458333333333333</v>
      </c>
      <c r="AM70" s="181">
        <v>0.45555555555555555</v>
      </c>
      <c r="AN70" s="181">
        <v>0.46527777777777773</v>
      </c>
      <c r="AO70" s="181">
        <v>0.47500000000000003</v>
      </c>
      <c r="AP70" s="181">
        <v>0.48472222222222222</v>
      </c>
      <c r="AQ70" s="181">
        <v>0.49444444444444446</v>
      </c>
      <c r="AR70" s="181">
        <v>0.50416666666666665</v>
      </c>
      <c r="AS70" s="181">
        <v>0.51388888888888895</v>
      </c>
      <c r="AT70" s="181">
        <v>0.52361111111111114</v>
      </c>
      <c r="AU70" s="181">
        <v>0.53333333333333333</v>
      </c>
      <c r="AV70" s="181">
        <v>0.54305555555555551</v>
      </c>
      <c r="AW70" s="181">
        <v>0.55277777777777781</v>
      </c>
      <c r="AX70" s="181">
        <v>0.5625</v>
      </c>
      <c r="AY70" s="181">
        <v>0.57222222222222219</v>
      </c>
      <c r="AZ70" s="181">
        <v>0.58194444444444449</v>
      </c>
      <c r="BA70" s="181">
        <v>0.59166666666666667</v>
      </c>
      <c r="BB70" s="181">
        <v>0.60138888888888886</v>
      </c>
      <c r="BC70" s="181">
        <v>0.61111111111111105</v>
      </c>
      <c r="BD70" s="181">
        <v>0.62083333333333335</v>
      </c>
      <c r="BE70" s="181">
        <v>0.62569444444444444</v>
      </c>
      <c r="BF70" s="188">
        <v>0.62847222222222232</v>
      </c>
      <c r="BG70" s="181">
        <v>0.63055555555555554</v>
      </c>
      <c r="BH70" s="181">
        <v>0.63680555555555551</v>
      </c>
      <c r="BI70" s="181">
        <v>0.64166666666666672</v>
      </c>
      <c r="BJ70" s="181">
        <v>0.64652777777777781</v>
      </c>
      <c r="BK70" s="181">
        <v>0.65138888888888891</v>
      </c>
      <c r="BL70" s="181">
        <v>0.65625</v>
      </c>
      <c r="BM70" s="181">
        <v>0.66111111111111109</v>
      </c>
      <c r="BN70" s="181">
        <v>0.66597222222222219</v>
      </c>
      <c r="BO70" s="181">
        <v>0.67083333333333339</v>
      </c>
      <c r="BP70" s="181">
        <v>0.67569444444444438</v>
      </c>
      <c r="BQ70" s="181">
        <v>0.6791666666666667</v>
      </c>
      <c r="BR70" s="181">
        <v>0.68333333333333324</v>
      </c>
      <c r="BS70" s="181">
        <v>0.68819444444444444</v>
      </c>
      <c r="BT70" s="181">
        <v>0.69305555555555554</v>
      </c>
      <c r="BU70" s="181">
        <v>0.69791666666666663</v>
      </c>
      <c r="BV70" s="181">
        <v>0.70277777777777783</v>
      </c>
      <c r="BW70" s="181">
        <v>0.70763888888888893</v>
      </c>
      <c r="BX70" s="181">
        <v>0.71250000000000002</v>
      </c>
      <c r="BY70" s="181">
        <v>0.71736111111111101</v>
      </c>
      <c r="BZ70" s="181">
        <v>0.72222222222222221</v>
      </c>
      <c r="CA70" s="181">
        <v>0.7270833333333333</v>
      </c>
      <c r="CB70" s="181">
        <v>0.7319444444444444</v>
      </c>
      <c r="CC70" s="181">
        <v>0.7368055555555556</v>
      </c>
      <c r="CD70" s="181">
        <v>0.7416666666666667</v>
      </c>
      <c r="CE70" s="181">
        <v>0.74652777777777779</v>
      </c>
      <c r="CF70" s="181">
        <v>0.75138888888888899</v>
      </c>
      <c r="CG70" s="188">
        <v>0.75416666666666687</v>
      </c>
      <c r="CH70" s="181">
        <v>0.75624999999999998</v>
      </c>
      <c r="CI70" s="181">
        <v>0.76250000000000007</v>
      </c>
      <c r="CJ70" s="181">
        <v>0.76736111111111116</v>
      </c>
      <c r="CK70" s="181">
        <v>0.77222222222222225</v>
      </c>
      <c r="CL70" s="181">
        <v>0.77708333333333324</v>
      </c>
      <c r="CM70" s="181">
        <v>0.78194444444444444</v>
      </c>
      <c r="CN70" s="181">
        <v>0.78680555555555554</v>
      </c>
      <c r="CO70" s="181">
        <v>0.79166666666666663</v>
      </c>
      <c r="CP70" s="181">
        <v>0.79652777777777783</v>
      </c>
      <c r="CQ70" s="181">
        <v>0.80138888888888893</v>
      </c>
      <c r="CR70" s="181">
        <v>0.80625000000000002</v>
      </c>
      <c r="CS70" s="181">
        <v>0.81111111111111101</v>
      </c>
      <c r="CT70" s="181">
        <v>0.81597222222222221</v>
      </c>
      <c r="CU70" s="181">
        <v>0.8208333333333333</v>
      </c>
      <c r="CV70" s="181">
        <v>0.8256944444444444</v>
      </c>
      <c r="CW70" s="181">
        <v>0.8305555555555556</v>
      </c>
      <c r="CX70" s="181">
        <v>0.8354166666666667</v>
      </c>
      <c r="CY70" s="181">
        <v>0.84027777777777779</v>
      </c>
      <c r="CZ70" s="181">
        <v>0.84513888888888899</v>
      </c>
      <c r="DA70" s="181">
        <v>0.85</v>
      </c>
      <c r="DB70" s="181">
        <v>0.85486111111111107</v>
      </c>
      <c r="DC70" s="181">
        <v>0.85972222222222217</v>
      </c>
      <c r="DD70" s="181">
        <v>0.86458333333333337</v>
      </c>
      <c r="DE70" s="181">
        <v>0.87430555555555556</v>
      </c>
      <c r="DF70" s="181">
        <v>0.88402777777777775</v>
      </c>
      <c r="DG70" s="181">
        <v>0.89374999999999993</v>
      </c>
      <c r="DH70" s="181">
        <v>0.90347222222222223</v>
      </c>
      <c r="DI70" s="181">
        <v>0.91319444444444453</v>
      </c>
      <c r="DJ70" s="181">
        <v>0.92291666666666661</v>
      </c>
      <c r="DK70" s="181">
        <v>0.93263888888888891</v>
      </c>
      <c r="DL70" s="181">
        <v>0.94236111111111109</v>
      </c>
      <c r="DM70" s="181">
        <v>0.95208333333333339</v>
      </c>
      <c r="DN70" s="181">
        <v>0.96180555555555547</v>
      </c>
      <c r="DO70" s="181">
        <v>0.97152777777777777</v>
      </c>
      <c r="DP70" s="219">
        <v>0.99375000000000002</v>
      </c>
      <c r="DQ70" s="173"/>
      <c r="DR70" s="173"/>
      <c r="DS70" s="171"/>
      <c r="DT70" s="173"/>
      <c r="DU70" s="173"/>
    </row>
    <row r="71" spans="1:138" ht="18" customHeight="1" x14ac:dyDescent="0.25">
      <c r="A71" s="171"/>
      <c r="B71" s="179" t="s">
        <v>23</v>
      </c>
      <c r="C71" s="180" t="s">
        <v>73</v>
      </c>
      <c r="D71" s="181">
        <v>0.26666666666666666</v>
      </c>
      <c r="E71" s="181">
        <v>0.27638888888888885</v>
      </c>
      <c r="F71" s="181">
        <v>0.28402777777777777</v>
      </c>
      <c r="G71" s="181">
        <v>0.28611111111111115</v>
      </c>
      <c r="H71" s="181">
        <v>0.29097222222222224</v>
      </c>
      <c r="I71" s="181">
        <v>0.29583333333333334</v>
      </c>
      <c r="J71" s="181">
        <v>0.30069444444444443</v>
      </c>
      <c r="K71" s="181">
        <v>0.30555555555555552</v>
      </c>
      <c r="L71" s="181">
        <v>0.31041666666666667</v>
      </c>
      <c r="M71" s="181">
        <v>0.31527777777777777</v>
      </c>
      <c r="N71" s="181">
        <v>0.32013888888888892</v>
      </c>
      <c r="O71" s="181">
        <v>0.32500000000000001</v>
      </c>
      <c r="P71" s="181">
        <v>0.3298611111111111</v>
      </c>
      <c r="Q71" s="181">
        <v>0.3347222222222222</v>
      </c>
      <c r="R71" s="181">
        <v>0.33958333333333335</v>
      </c>
      <c r="S71" s="181">
        <v>0.3444444444444445</v>
      </c>
      <c r="T71" s="181">
        <v>0.34930555555555554</v>
      </c>
      <c r="U71" s="181">
        <v>0.35416666666666669</v>
      </c>
      <c r="V71" s="181">
        <v>0.35902777777777778</v>
      </c>
      <c r="W71" s="181">
        <v>0.36388888888888887</v>
      </c>
      <c r="X71" s="181">
        <v>0.36874999999999997</v>
      </c>
      <c r="Y71" s="181">
        <v>0.37361111111111112</v>
      </c>
      <c r="Z71" s="181">
        <v>0.37847222222222227</v>
      </c>
      <c r="AA71" s="181">
        <v>0.3833333333333333</v>
      </c>
      <c r="AB71" s="181">
        <v>0.38819444444444445</v>
      </c>
      <c r="AC71" s="181">
        <v>0.39027777777777772</v>
      </c>
      <c r="AD71" s="181">
        <v>0.39305555555555555</v>
      </c>
      <c r="AE71" s="181">
        <v>0.3979166666666667</v>
      </c>
      <c r="AF71" s="181">
        <v>0.40069444444444446</v>
      </c>
      <c r="AG71" s="181">
        <v>0.40277777777777773</v>
      </c>
      <c r="AH71" s="181">
        <v>0.40763888888888888</v>
      </c>
      <c r="AI71" s="181">
        <v>0.41736111111111113</v>
      </c>
      <c r="AJ71" s="181">
        <v>0.42708333333333331</v>
      </c>
      <c r="AK71" s="181">
        <v>0.4368055555555555</v>
      </c>
      <c r="AL71" s="181">
        <v>0.4465277777777778</v>
      </c>
      <c r="AM71" s="181">
        <v>0.45624999999999999</v>
      </c>
      <c r="AN71" s="181">
        <v>0.46597222222222223</v>
      </c>
      <c r="AO71" s="181">
        <v>0.47569444444444442</v>
      </c>
      <c r="AP71" s="181">
        <v>0.48541666666666666</v>
      </c>
      <c r="AQ71" s="181">
        <v>0.49513888888888885</v>
      </c>
      <c r="AR71" s="181">
        <v>0.50486111111111109</v>
      </c>
      <c r="AS71" s="181">
        <v>0.51458333333333328</v>
      </c>
      <c r="AT71" s="181">
        <v>0.52430555555555558</v>
      </c>
      <c r="AU71" s="181">
        <v>0.53402777777777777</v>
      </c>
      <c r="AV71" s="181">
        <v>0.54375000000000007</v>
      </c>
      <c r="AW71" s="181">
        <v>0.55347222222222225</v>
      </c>
      <c r="AX71" s="181">
        <v>0.56319444444444444</v>
      </c>
      <c r="AY71" s="181">
        <v>0.57291666666666663</v>
      </c>
      <c r="AZ71" s="181">
        <v>0.58263888888888882</v>
      </c>
      <c r="BA71" s="181">
        <v>0.59236111111111112</v>
      </c>
      <c r="BB71" s="181">
        <v>0.6020833333333333</v>
      </c>
      <c r="BC71" s="181">
        <v>0.6118055555555556</v>
      </c>
      <c r="BD71" s="181">
        <v>0.62152777777777779</v>
      </c>
      <c r="BE71" s="181">
        <v>0.62638888888888888</v>
      </c>
      <c r="BF71" s="188">
        <v>0.62916666666666676</v>
      </c>
      <c r="BG71" s="181">
        <v>0.63124999999999998</v>
      </c>
      <c r="BH71" s="181">
        <v>0.63750000000000007</v>
      </c>
      <c r="BI71" s="181">
        <v>0.64236111111111105</v>
      </c>
      <c r="BJ71" s="181">
        <v>0.64722222222222225</v>
      </c>
      <c r="BK71" s="181">
        <v>0.65208333333333335</v>
      </c>
      <c r="BL71" s="181">
        <v>0.65694444444444444</v>
      </c>
      <c r="BM71" s="181">
        <v>0.66180555555555554</v>
      </c>
      <c r="BN71" s="181">
        <v>0.66666666666666663</v>
      </c>
      <c r="BO71" s="181">
        <v>0.67152777777777783</v>
      </c>
      <c r="BP71" s="181">
        <v>0.67638888888888893</v>
      </c>
      <c r="BQ71" s="181">
        <v>0.67986111111111114</v>
      </c>
      <c r="BR71" s="181">
        <v>0.68402777777777779</v>
      </c>
      <c r="BS71" s="181">
        <v>0.68888888888888899</v>
      </c>
      <c r="BT71" s="181">
        <v>0.69374999999999998</v>
      </c>
      <c r="BU71" s="181">
        <v>0.69861111111111107</v>
      </c>
      <c r="BV71" s="181">
        <v>0.70347222222222217</v>
      </c>
      <c r="BW71" s="181">
        <v>0.70833333333333337</v>
      </c>
      <c r="BX71" s="181">
        <v>0.71319444444444446</v>
      </c>
      <c r="BY71" s="181">
        <v>0.71805555555555556</v>
      </c>
      <c r="BZ71" s="181">
        <v>0.72291666666666676</v>
      </c>
      <c r="CA71" s="181">
        <v>0.72777777777777775</v>
      </c>
      <c r="CB71" s="181">
        <v>0.73263888888888884</v>
      </c>
      <c r="CC71" s="181">
        <v>0.73749999999999993</v>
      </c>
      <c r="CD71" s="181">
        <v>0.74236111111111114</v>
      </c>
      <c r="CE71" s="181">
        <v>0.74722222222222223</v>
      </c>
      <c r="CF71" s="181">
        <v>0.75208333333333333</v>
      </c>
      <c r="CG71" s="188">
        <v>0.7548611111111112</v>
      </c>
      <c r="CH71" s="181">
        <v>0.75694444444444453</v>
      </c>
      <c r="CI71" s="181">
        <v>0.7631944444444444</v>
      </c>
      <c r="CJ71" s="181">
        <v>0.7680555555555556</v>
      </c>
      <c r="CK71" s="181">
        <v>0.7729166666666667</v>
      </c>
      <c r="CL71" s="181">
        <v>0.77777777777777779</v>
      </c>
      <c r="CM71" s="181">
        <v>0.78263888888888899</v>
      </c>
      <c r="CN71" s="181">
        <v>0.78749999999999998</v>
      </c>
      <c r="CO71" s="181">
        <v>0.79236111111111107</v>
      </c>
      <c r="CP71" s="181">
        <v>0.79722222222222217</v>
      </c>
      <c r="CQ71" s="181">
        <v>0.80208333333333337</v>
      </c>
      <c r="CR71" s="181">
        <v>0.80694444444444446</v>
      </c>
      <c r="CS71" s="181">
        <v>0.81180555555555556</v>
      </c>
      <c r="CT71" s="181">
        <v>0.81666666666666676</v>
      </c>
      <c r="CU71" s="181">
        <v>0.82152777777777775</v>
      </c>
      <c r="CV71" s="181">
        <v>0.82638888888888884</v>
      </c>
      <c r="CW71" s="181">
        <v>0.83124999999999993</v>
      </c>
      <c r="CX71" s="181">
        <v>0.83611111111111114</v>
      </c>
      <c r="CY71" s="181">
        <v>0.84097222222222223</v>
      </c>
      <c r="CZ71" s="181">
        <v>0.84583333333333333</v>
      </c>
      <c r="DA71" s="181">
        <v>0.85069444444444453</v>
      </c>
      <c r="DB71" s="181">
        <v>0.85555555555555562</v>
      </c>
      <c r="DC71" s="181">
        <v>0.86041666666666661</v>
      </c>
      <c r="DD71" s="181">
        <v>0.8652777777777777</v>
      </c>
      <c r="DE71" s="181">
        <v>0.875</v>
      </c>
      <c r="DF71" s="181">
        <v>0.8847222222222223</v>
      </c>
      <c r="DG71" s="181">
        <v>0.89444444444444438</v>
      </c>
      <c r="DH71" s="181">
        <v>0.90416666666666667</v>
      </c>
      <c r="DI71" s="181">
        <v>0.91388888888888886</v>
      </c>
      <c r="DJ71" s="181">
        <v>0.92361111111111116</v>
      </c>
      <c r="DK71" s="181">
        <v>0.93333333333333324</v>
      </c>
      <c r="DL71" s="181">
        <v>0.94305555555555554</v>
      </c>
      <c r="DM71" s="181">
        <v>0.95277777777777783</v>
      </c>
      <c r="DN71" s="181">
        <v>0.96250000000000002</v>
      </c>
      <c r="DO71" s="181">
        <v>0.97222222222222221</v>
      </c>
      <c r="DP71" s="219">
        <v>0.99444444444444446</v>
      </c>
      <c r="DQ71" s="186"/>
      <c r="DR71" s="186"/>
      <c r="DS71" s="171"/>
      <c r="DT71" s="173"/>
      <c r="DU71" s="173"/>
    </row>
    <row r="72" spans="1:138" ht="18" customHeight="1" x14ac:dyDescent="0.25">
      <c r="A72" s="190"/>
      <c r="B72" s="179" t="s">
        <v>15</v>
      </c>
      <c r="C72" s="180" t="s">
        <v>73</v>
      </c>
      <c r="D72" s="181">
        <v>0.2673611111111111</v>
      </c>
      <c r="E72" s="181">
        <v>0.27708333333333335</v>
      </c>
      <c r="F72" s="181">
        <v>0.28472222222222221</v>
      </c>
      <c r="G72" s="181">
        <v>0.28680555555555554</v>
      </c>
      <c r="H72" s="181">
        <v>0.29166666666666669</v>
      </c>
      <c r="I72" s="181">
        <v>0.29652777777777778</v>
      </c>
      <c r="J72" s="181">
        <v>0.30138888888888887</v>
      </c>
      <c r="K72" s="181">
        <v>0.30624999999999997</v>
      </c>
      <c r="L72" s="181">
        <v>0.31111111111111112</v>
      </c>
      <c r="M72" s="181">
        <v>0.31597222222222221</v>
      </c>
      <c r="N72" s="181">
        <v>0.32083333333333336</v>
      </c>
      <c r="O72" s="181">
        <v>0.32569444444444445</v>
      </c>
      <c r="P72" s="181">
        <v>0.33055555555555555</v>
      </c>
      <c r="Q72" s="181">
        <v>0.3354166666666667</v>
      </c>
      <c r="R72" s="181">
        <v>0.34027777777777773</v>
      </c>
      <c r="S72" s="181">
        <v>0.34513888888888888</v>
      </c>
      <c r="T72" s="181">
        <v>0.35000000000000003</v>
      </c>
      <c r="U72" s="181">
        <v>0.35486111111111113</v>
      </c>
      <c r="V72" s="181">
        <v>0.35972222222222222</v>
      </c>
      <c r="W72" s="181">
        <v>0.36458333333333331</v>
      </c>
      <c r="X72" s="181">
        <v>0.36944444444444446</v>
      </c>
      <c r="Y72" s="181">
        <v>0.3743055555555555</v>
      </c>
      <c r="Z72" s="181">
        <v>0.37916666666666665</v>
      </c>
      <c r="AA72" s="181">
        <v>0.3840277777777778</v>
      </c>
      <c r="AB72" s="181">
        <v>0.3888888888888889</v>
      </c>
      <c r="AC72" s="181">
        <v>0.39097222222222217</v>
      </c>
      <c r="AD72" s="181">
        <v>0.39374999999999999</v>
      </c>
      <c r="AE72" s="181">
        <v>0.39861111111111108</v>
      </c>
      <c r="AF72" s="181">
        <v>0.40138888888888885</v>
      </c>
      <c r="AG72" s="181">
        <v>0.40347222222222223</v>
      </c>
      <c r="AH72" s="181">
        <v>0.40833333333333338</v>
      </c>
      <c r="AI72" s="181">
        <v>0.41805555555555557</v>
      </c>
      <c r="AJ72" s="181">
        <v>0.42777777777777781</v>
      </c>
      <c r="AK72" s="181">
        <v>0.4375</v>
      </c>
      <c r="AL72" s="181">
        <v>0.44722222222222219</v>
      </c>
      <c r="AM72" s="181">
        <v>0.45694444444444443</v>
      </c>
      <c r="AN72" s="181">
        <v>0.46666666666666662</v>
      </c>
      <c r="AO72" s="181">
        <v>0.47638888888888892</v>
      </c>
      <c r="AP72" s="181">
        <v>0.4861111111111111</v>
      </c>
      <c r="AQ72" s="181">
        <v>0.49583333333333335</v>
      </c>
      <c r="AR72" s="181">
        <v>0.50555555555555554</v>
      </c>
      <c r="AS72" s="181">
        <v>0.51527777777777783</v>
      </c>
      <c r="AT72" s="181">
        <v>0.52500000000000002</v>
      </c>
      <c r="AU72" s="181">
        <v>0.53472222222222221</v>
      </c>
      <c r="AV72" s="181">
        <v>0.5444444444444444</v>
      </c>
      <c r="AW72" s="181">
        <v>0.5541666666666667</v>
      </c>
      <c r="AX72" s="181">
        <v>0.56388888888888888</v>
      </c>
      <c r="AY72" s="181">
        <v>0.57361111111111118</v>
      </c>
      <c r="AZ72" s="181">
        <v>0.58333333333333337</v>
      </c>
      <c r="BA72" s="181">
        <v>0.59305555555555556</v>
      </c>
      <c r="BB72" s="181">
        <v>0.60277777777777775</v>
      </c>
      <c r="BC72" s="181">
        <v>0.61249999999999993</v>
      </c>
      <c r="BD72" s="181">
        <v>0.62222222222222223</v>
      </c>
      <c r="BE72" s="181">
        <v>0.62708333333333333</v>
      </c>
      <c r="BF72" s="188">
        <v>0.6298611111111112</v>
      </c>
      <c r="BG72" s="181">
        <v>0.63194444444444442</v>
      </c>
      <c r="BH72" s="181">
        <v>0.6381944444444444</v>
      </c>
      <c r="BI72" s="181">
        <v>0.6430555555555556</v>
      </c>
      <c r="BJ72" s="181">
        <v>0.6479166666666667</v>
      </c>
      <c r="BK72" s="181">
        <v>0.65277777777777779</v>
      </c>
      <c r="BL72" s="181">
        <v>0.65763888888888888</v>
      </c>
      <c r="BM72" s="181">
        <v>0.66249999999999998</v>
      </c>
      <c r="BN72" s="181">
        <v>0.66736111111111107</v>
      </c>
      <c r="BO72" s="181">
        <v>0.67222222222222217</v>
      </c>
      <c r="BP72" s="181">
        <v>0.67708333333333337</v>
      </c>
      <c r="BQ72" s="181">
        <v>0.68055555555555547</v>
      </c>
      <c r="BR72" s="181">
        <v>0.68472222222222223</v>
      </c>
      <c r="BS72" s="181">
        <v>0.68958333333333333</v>
      </c>
      <c r="BT72" s="181">
        <v>0.69444444444444453</v>
      </c>
      <c r="BU72" s="181">
        <v>0.69930555555555562</v>
      </c>
      <c r="BV72" s="181">
        <v>0.70416666666666661</v>
      </c>
      <c r="BW72" s="181">
        <v>0.7090277777777777</v>
      </c>
      <c r="BX72" s="181">
        <v>0.71388888888888891</v>
      </c>
      <c r="BY72" s="181">
        <v>0.71875</v>
      </c>
      <c r="BZ72" s="181">
        <v>0.72361111111111109</v>
      </c>
      <c r="CA72" s="181">
        <v>0.7284722222222223</v>
      </c>
      <c r="CB72" s="181">
        <v>0.73333333333333339</v>
      </c>
      <c r="CC72" s="181">
        <v>0.73819444444444438</v>
      </c>
      <c r="CD72" s="181">
        <v>0.74305555555555547</v>
      </c>
      <c r="CE72" s="181">
        <v>0.74791666666666667</v>
      </c>
      <c r="CF72" s="181">
        <v>0.75277777777777777</v>
      </c>
      <c r="CG72" s="188">
        <v>0.75555555555555565</v>
      </c>
      <c r="CH72" s="181">
        <v>0.75763888888888886</v>
      </c>
      <c r="CI72" s="181">
        <v>0.76388888888888884</v>
      </c>
      <c r="CJ72" s="181">
        <v>0.76874999999999993</v>
      </c>
      <c r="CK72" s="181">
        <v>0.77361111111111114</v>
      </c>
      <c r="CL72" s="181">
        <v>0.77847222222222223</v>
      </c>
      <c r="CM72" s="181">
        <v>0.78333333333333333</v>
      </c>
      <c r="CN72" s="181">
        <v>0.78819444444444453</v>
      </c>
      <c r="CO72" s="181">
        <v>0.79305555555555562</v>
      </c>
      <c r="CP72" s="181">
        <v>0.79791666666666661</v>
      </c>
      <c r="CQ72" s="181">
        <v>0.8027777777777777</v>
      </c>
      <c r="CR72" s="181">
        <v>0.80763888888888891</v>
      </c>
      <c r="CS72" s="181">
        <v>0.8125</v>
      </c>
      <c r="CT72" s="181">
        <v>0.81736111111111109</v>
      </c>
      <c r="CU72" s="181">
        <v>0.8222222222222223</v>
      </c>
      <c r="CV72" s="181">
        <v>0.82708333333333339</v>
      </c>
      <c r="CW72" s="181">
        <v>0.83194444444444438</v>
      </c>
      <c r="CX72" s="181">
        <v>0.83680555555555547</v>
      </c>
      <c r="CY72" s="181">
        <v>0.84166666666666667</v>
      </c>
      <c r="CZ72" s="181">
        <v>0.84652777777777777</v>
      </c>
      <c r="DA72" s="181">
        <v>0.85138888888888886</v>
      </c>
      <c r="DB72" s="181">
        <v>0.85625000000000007</v>
      </c>
      <c r="DC72" s="181">
        <v>0.86111111111111116</v>
      </c>
      <c r="DD72" s="181">
        <v>0.86597222222222225</v>
      </c>
      <c r="DE72" s="181">
        <v>0.87569444444444444</v>
      </c>
      <c r="DF72" s="181">
        <v>0.88541666666666663</v>
      </c>
      <c r="DG72" s="181">
        <v>0.89513888888888893</v>
      </c>
      <c r="DH72" s="181">
        <v>0.90486111111111101</v>
      </c>
      <c r="DI72" s="181">
        <v>0.9145833333333333</v>
      </c>
      <c r="DJ72" s="181">
        <v>0.9243055555555556</v>
      </c>
      <c r="DK72" s="181">
        <v>0.93402777777777779</v>
      </c>
      <c r="DL72" s="181">
        <v>0.94374999999999998</v>
      </c>
      <c r="DM72" s="181">
        <v>0.95347222222222217</v>
      </c>
      <c r="DN72" s="181">
        <v>0.96319444444444446</v>
      </c>
      <c r="DO72" s="181">
        <v>0.97291666666666676</v>
      </c>
      <c r="DP72" s="219">
        <v>0.99513888888888902</v>
      </c>
      <c r="DQ72" s="173"/>
      <c r="DR72" s="173"/>
      <c r="DS72" s="190"/>
      <c r="DT72" s="173"/>
      <c r="DU72" s="173"/>
    </row>
    <row r="73" spans="1:138" ht="18" customHeight="1" x14ac:dyDescent="0.25">
      <c r="A73" s="171"/>
      <c r="B73" s="179" t="s">
        <v>44</v>
      </c>
      <c r="C73" s="180" t="s">
        <v>73</v>
      </c>
      <c r="D73" s="181">
        <v>0.26805555555555555</v>
      </c>
      <c r="E73" s="181">
        <v>0.27777777777777779</v>
      </c>
      <c r="F73" s="181">
        <v>0.28541666666666665</v>
      </c>
      <c r="G73" s="181">
        <v>0.28750000000000003</v>
      </c>
      <c r="H73" s="181">
        <v>0.29236111111111113</v>
      </c>
      <c r="I73" s="181">
        <v>0.29722222222222222</v>
      </c>
      <c r="J73" s="181">
        <v>0.30208333333333331</v>
      </c>
      <c r="K73" s="181">
        <v>0.30694444444444441</v>
      </c>
      <c r="L73" s="181">
        <v>0.31180555555555556</v>
      </c>
      <c r="M73" s="181">
        <v>0.31666666666666665</v>
      </c>
      <c r="N73" s="181">
        <v>0.3215277777777778</v>
      </c>
      <c r="O73" s="181">
        <v>0.3263888888888889</v>
      </c>
      <c r="P73" s="181">
        <v>0.33124999999999999</v>
      </c>
      <c r="Q73" s="181">
        <v>0.33611111111111108</v>
      </c>
      <c r="R73" s="181">
        <v>0.34097222222222223</v>
      </c>
      <c r="S73" s="181">
        <v>0.34583333333333338</v>
      </c>
      <c r="T73" s="181">
        <v>0.35069444444444442</v>
      </c>
      <c r="U73" s="181">
        <v>0.35555555555555557</v>
      </c>
      <c r="V73" s="181">
        <v>0.36041666666666666</v>
      </c>
      <c r="W73" s="181">
        <v>0.36527777777777781</v>
      </c>
      <c r="X73" s="181">
        <v>0.37013888888888885</v>
      </c>
      <c r="Y73" s="181">
        <v>0.375</v>
      </c>
      <c r="Z73" s="181">
        <v>0.37986111111111115</v>
      </c>
      <c r="AA73" s="181">
        <v>0.38472222222222219</v>
      </c>
      <c r="AB73" s="181">
        <v>0.38958333333333334</v>
      </c>
      <c r="AC73" s="181">
        <v>0.39166666666666661</v>
      </c>
      <c r="AD73" s="181">
        <v>0.39444444444444443</v>
      </c>
      <c r="AE73" s="181">
        <v>0.39930555555555558</v>
      </c>
      <c r="AF73" s="181">
        <v>0.40208333333333335</v>
      </c>
      <c r="AG73" s="181">
        <v>0.40416666666666662</v>
      </c>
      <c r="AH73" s="181">
        <v>0.40902777777777777</v>
      </c>
      <c r="AI73" s="181">
        <v>0.41875000000000001</v>
      </c>
      <c r="AJ73" s="181">
        <v>0.4284722222222222</v>
      </c>
      <c r="AK73" s="181">
        <v>0.4381944444444445</v>
      </c>
      <c r="AL73" s="181">
        <v>0.44791666666666669</v>
      </c>
      <c r="AM73" s="181">
        <v>0.45763888888888887</v>
      </c>
      <c r="AN73" s="181">
        <v>0.46736111111111112</v>
      </c>
      <c r="AO73" s="181">
        <v>0.4770833333333333</v>
      </c>
      <c r="AP73" s="181">
        <v>0.48680555555555555</v>
      </c>
      <c r="AQ73" s="181">
        <v>0.49652777777777773</v>
      </c>
      <c r="AR73" s="181">
        <v>0.50624999999999998</v>
      </c>
      <c r="AS73" s="181">
        <v>0.51597222222222217</v>
      </c>
      <c r="AT73" s="181">
        <v>0.52569444444444446</v>
      </c>
      <c r="AU73" s="181">
        <v>0.53541666666666665</v>
      </c>
      <c r="AV73" s="181">
        <v>0.54513888888888895</v>
      </c>
      <c r="AW73" s="181">
        <v>0.55486111111111114</v>
      </c>
      <c r="AX73" s="181">
        <v>0.56458333333333333</v>
      </c>
      <c r="AY73" s="181">
        <v>0.57430555555555551</v>
      </c>
      <c r="AZ73" s="181">
        <v>0.58402777777777781</v>
      </c>
      <c r="BA73" s="181">
        <v>0.59375</v>
      </c>
      <c r="BB73" s="181">
        <v>0.60347222222222219</v>
      </c>
      <c r="BC73" s="181">
        <v>0.61319444444444449</v>
      </c>
      <c r="BD73" s="181">
        <v>0.62291666666666667</v>
      </c>
      <c r="BE73" s="181">
        <v>0.62777777777777777</v>
      </c>
      <c r="BF73" s="188">
        <v>0.63055555555555565</v>
      </c>
      <c r="BG73" s="181">
        <v>0.63263888888888886</v>
      </c>
      <c r="BH73" s="181">
        <v>0.63888888888888895</v>
      </c>
      <c r="BI73" s="181">
        <v>0.64374999999999993</v>
      </c>
      <c r="BJ73" s="181">
        <v>0.64861111111111114</v>
      </c>
      <c r="BK73" s="181">
        <v>0.65347222222222223</v>
      </c>
      <c r="BL73" s="181">
        <v>0.65833333333333333</v>
      </c>
      <c r="BM73" s="181">
        <v>0.66319444444444442</v>
      </c>
      <c r="BN73" s="181">
        <v>0.66805555555555562</v>
      </c>
      <c r="BO73" s="181">
        <v>0.67291666666666661</v>
      </c>
      <c r="BP73" s="181">
        <v>0.6777777777777777</v>
      </c>
      <c r="BQ73" s="181">
        <v>0.68125000000000002</v>
      </c>
      <c r="BR73" s="181">
        <v>0.68541666666666667</v>
      </c>
      <c r="BS73" s="181">
        <v>0.69027777777777777</v>
      </c>
      <c r="BT73" s="181">
        <v>0.69513888888888886</v>
      </c>
      <c r="BU73" s="181">
        <v>0.70000000000000007</v>
      </c>
      <c r="BV73" s="181">
        <v>0.70486111111111116</v>
      </c>
      <c r="BW73" s="181">
        <v>0.70972222222222225</v>
      </c>
      <c r="BX73" s="181">
        <v>0.71458333333333324</v>
      </c>
      <c r="BY73" s="181">
        <v>0.71944444444444444</v>
      </c>
      <c r="BZ73" s="181">
        <v>0.72430555555555554</v>
      </c>
      <c r="CA73" s="181">
        <v>0.72916666666666663</v>
      </c>
      <c r="CB73" s="181">
        <v>0.73402777777777783</v>
      </c>
      <c r="CC73" s="181">
        <v>0.73888888888888893</v>
      </c>
      <c r="CD73" s="181">
        <v>0.74375000000000002</v>
      </c>
      <c r="CE73" s="181">
        <v>0.74861111111111101</v>
      </c>
      <c r="CF73" s="181">
        <v>0.75347222222222221</v>
      </c>
      <c r="CG73" s="188">
        <v>0.75625000000000009</v>
      </c>
      <c r="CH73" s="181">
        <v>0.7583333333333333</v>
      </c>
      <c r="CI73" s="181">
        <v>0.76458333333333339</v>
      </c>
      <c r="CJ73" s="181">
        <v>0.76944444444444438</v>
      </c>
      <c r="CK73" s="181">
        <v>0.77430555555555547</v>
      </c>
      <c r="CL73" s="181">
        <v>0.77916666666666667</v>
      </c>
      <c r="CM73" s="181">
        <v>0.78402777777777777</v>
      </c>
      <c r="CN73" s="181">
        <v>0.78888888888888886</v>
      </c>
      <c r="CO73" s="181">
        <v>0.79375000000000007</v>
      </c>
      <c r="CP73" s="181">
        <v>0.79861111111111116</v>
      </c>
      <c r="CQ73" s="181">
        <v>0.80347222222222225</v>
      </c>
      <c r="CR73" s="181">
        <v>0.80833333333333324</v>
      </c>
      <c r="CS73" s="181">
        <v>0.81319444444444444</v>
      </c>
      <c r="CT73" s="181">
        <v>0.81805555555555554</v>
      </c>
      <c r="CU73" s="181">
        <v>0.82291666666666663</v>
      </c>
      <c r="CV73" s="181">
        <v>0.82777777777777783</v>
      </c>
      <c r="CW73" s="181">
        <v>0.83263888888888893</v>
      </c>
      <c r="CX73" s="181">
        <v>0.83750000000000002</v>
      </c>
      <c r="CY73" s="181">
        <v>0.84236111111111101</v>
      </c>
      <c r="CZ73" s="181">
        <v>0.84722222222222221</v>
      </c>
      <c r="DA73" s="181">
        <v>0.8520833333333333</v>
      </c>
      <c r="DB73" s="181">
        <v>0.8569444444444444</v>
      </c>
      <c r="DC73" s="181">
        <v>0.8618055555555556</v>
      </c>
      <c r="DD73" s="181">
        <v>0.8666666666666667</v>
      </c>
      <c r="DE73" s="181">
        <v>0.87638888888888899</v>
      </c>
      <c r="DF73" s="181">
        <v>0.88611111111111107</v>
      </c>
      <c r="DG73" s="181">
        <v>0.89583333333333337</v>
      </c>
      <c r="DH73" s="181">
        <v>0.90555555555555556</v>
      </c>
      <c r="DI73" s="181">
        <v>0.91527777777777775</v>
      </c>
      <c r="DJ73" s="181">
        <v>0.92499999999999993</v>
      </c>
      <c r="DK73" s="181">
        <v>0.93472222222222223</v>
      </c>
      <c r="DL73" s="181">
        <v>0.94444444444444453</v>
      </c>
      <c r="DM73" s="181">
        <v>0.95416666666666661</v>
      </c>
      <c r="DN73" s="181">
        <v>0.96388888888888891</v>
      </c>
      <c r="DO73" s="181">
        <v>0.97361111111111109</v>
      </c>
      <c r="DP73" s="219">
        <v>0.99583333333333335</v>
      </c>
      <c r="DQ73" s="173"/>
      <c r="DR73" s="173"/>
      <c r="DS73" s="171"/>
      <c r="DT73" s="173"/>
      <c r="DU73" s="173"/>
    </row>
    <row r="74" spans="1:138" ht="18" customHeight="1" x14ac:dyDescent="0.25">
      <c r="A74" s="176"/>
      <c r="B74" s="179" t="s">
        <v>9</v>
      </c>
      <c r="C74" s="180" t="s">
        <v>73</v>
      </c>
      <c r="D74" s="181">
        <v>0.26874999999999999</v>
      </c>
      <c r="E74" s="181">
        <v>0.27847222222222223</v>
      </c>
      <c r="F74" s="181">
        <v>0.28611111111111115</v>
      </c>
      <c r="G74" s="181">
        <v>0.28819444444444448</v>
      </c>
      <c r="H74" s="181">
        <v>0.29305555555555557</v>
      </c>
      <c r="I74" s="181">
        <v>0.29791666666666666</v>
      </c>
      <c r="J74" s="181">
        <v>0.30277777777777776</v>
      </c>
      <c r="K74" s="181">
        <v>0.30763888888888891</v>
      </c>
      <c r="L74" s="181">
        <v>0.3125</v>
      </c>
      <c r="M74" s="181">
        <v>0.31736111111111115</v>
      </c>
      <c r="N74" s="181">
        <v>0.32222222222222224</v>
      </c>
      <c r="O74" s="181">
        <v>0.32708333333333334</v>
      </c>
      <c r="P74" s="181">
        <v>0.33194444444444443</v>
      </c>
      <c r="Q74" s="181">
        <v>0.33680555555555558</v>
      </c>
      <c r="R74" s="181">
        <v>0.34166666666666662</v>
      </c>
      <c r="S74" s="181">
        <v>0.34652777777777777</v>
      </c>
      <c r="T74" s="181">
        <v>0.35138888888888892</v>
      </c>
      <c r="U74" s="181">
        <v>0.35625000000000001</v>
      </c>
      <c r="V74" s="181">
        <v>0.3611111111111111</v>
      </c>
      <c r="W74" s="181">
        <v>0.3659722222222222</v>
      </c>
      <c r="X74" s="181">
        <v>0.37083333333333335</v>
      </c>
      <c r="Y74" s="181">
        <v>0.3756944444444445</v>
      </c>
      <c r="Z74" s="181">
        <v>0.38055555555555554</v>
      </c>
      <c r="AA74" s="181">
        <v>0.38541666666666669</v>
      </c>
      <c r="AB74" s="181">
        <v>0.39027777777777778</v>
      </c>
      <c r="AC74" s="181">
        <v>0.39236111111111105</v>
      </c>
      <c r="AD74" s="181">
        <v>0.39513888888888887</v>
      </c>
      <c r="AE74" s="181">
        <v>0.39999999999999997</v>
      </c>
      <c r="AF74" s="181">
        <v>0.40277777777777773</v>
      </c>
      <c r="AG74" s="181">
        <v>0.40486111111111112</v>
      </c>
      <c r="AH74" s="181">
        <v>0.40972222222222227</v>
      </c>
      <c r="AI74" s="181">
        <v>0.41944444444444445</v>
      </c>
      <c r="AJ74" s="181">
        <v>0.4291666666666667</v>
      </c>
      <c r="AK74" s="181">
        <v>0.43888888888888888</v>
      </c>
      <c r="AL74" s="181">
        <v>0.44861111111111113</v>
      </c>
      <c r="AM74" s="181">
        <v>0.45833333333333331</v>
      </c>
      <c r="AN74" s="181">
        <v>0.4680555555555555</v>
      </c>
      <c r="AO74" s="181">
        <v>0.4777777777777778</v>
      </c>
      <c r="AP74" s="181">
        <v>0.48749999999999999</v>
      </c>
      <c r="AQ74" s="181">
        <v>0.49722222222222223</v>
      </c>
      <c r="AR74" s="181">
        <v>0.50694444444444442</v>
      </c>
      <c r="AS74" s="181">
        <v>0.51666666666666672</v>
      </c>
      <c r="AT74" s="181">
        <v>0.52638888888888891</v>
      </c>
      <c r="AU74" s="181">
        <v>0.53611111111111109</v>
      </c>
      <c r="AV74" s="181">
        <v>0.54583333333333328</v>
      </c>
      <c r="AW74" s="181">
        <v>0.55555555555555558</v>
      </c>
      <c r="AX74" s="181">
        <v>0.56527777777777777</v>
      </c>
      <c r="AY74" s="181">
        <v>0.57500000000000007</v>
      </c>
      <c r="AZ74" s="181">
        <v>0.58472222222222225</v>
      </c>
      <c r="BA74" s="181">
        <v>0.59444444444444444</v>
      </c>
      <c r="BB74" s="181">
        <v>0.60416666666666663</v>
      </c>
      <c r="BC74" s="181">
        <v>0.61388888888888882</v>
      </c>
      <c r="BD74" s="181">
        <v>0.62361111111111112</v>
      </c>
      <c r="BE74" s="181">
        <v>0.62847222222222221</v>
      </c>
      <c r="BF74" s="188">
        <v>0.63125000000000009</v>
      </c>
      <c r="BG74" s="181">
        <v>0.6333333333333333</v>
      </c>
      <c r="BH74" s="181">
        <v>0.63958333333333328</v>
      </c>
      <c r="BI74" s="181">
        <v>0.64444444444444449</v>
      </c>
      <c r="BJ74" s="181">
        <v>0.64930555555555558</v>
      </c>
      <c r="BK74" s="181">
        <v>0.65416666666666667</v>
      </c>
      <c r="BL74" s="181">
        <v>0.65902777777777777</v>
      </c>
      <c r="BM74" s="181">
        <v>0.66388888888888886</v>
      </c>
      <c r="BN74" s="181">
        <v>0.66875000000000007</v>
      </c>
      <c r="BO74" s="181">
        <v>0.67361111111111116</v>
      </c>
      <c r="BP74" s="181">
        <v>0.67847222222222225</v>
      </c>
      <c r="BQ74" s="181">
        <v>0.68194444444444446</v>
      </c>
      <c r="BR74" s="181">
        <v>0.68611111111111101</v>
      </c>
      <c r="BS74" s="181">
        <v>0.69097222222222221</v>
      </c>
      <c r="BT74" s="181">
        <v>0.6958333333333333</v>
      </c>
      <c r="BU74" s="181">
        <v>0.7006944444444444</v>
      </c>
      <c r="BV74" s="181">
        <v>0.7055555555555556</v>
      </c>
      <c r="BW74" s="181">
        <v>0.7104166666666667</v>
      </c>
      <c r="BX74" s="181">
        <v>0.71527777777777779</v>
      </c>
      <c r="BY74" s="181">
        <v>0.72013888888888899</v>
      </c>
      <c r="BZ74" s="181">
        <v>0.72499999999999998</v>
      </c>
      <c r="CA74" s="181">
        <v>0.72986111111111107</v>
      </c>
      <c r="CB74" s="181">
        <v>0.73472222222222217</v>
      </c>
      <c r="CC74" s="181">
        <v>0.73958333333333337</v>
      </c>
      <c r="CD74" s="181">
        <v>0.74444444444444446</v>
      </c>
      <c r="CE74" s="181">
        <v>0.74930555555555556</v>
      </c>
      <c r="CF74" s="181">
        <v>0.75416666666666676</v>
      </c>
      <c r="CG74" s="188">
        <v>0.75694444444444464</v>
      </c>
      <c r="CH74" s="181">
        <v>0.75902777777777775</v>
      </c>
      <c r="CI74" s="181">
        <v>0.76527777777777783</v>
      </c>
      <c r="CJ74" s="181">
        <v>0.77013888888888893</v>
      </c>
      <c r="CK74" s="181">
        <v>0.77500000000000002</v>
      </c>
      <c r="CL74" s="181">
        <v>0.77986111111111101</v>
      </c>
      <c r="CM74" s="181">
        <v>0.78472222222222221</v>
      </c>
      <c r="CN74" s="181">
        <v>0.7895833333333333</v>
      </c>
      <c r="CO74" s="181">
        <v>0.7944444444444444</v>
      </c>
      <c r="CP74" s="181">
        <v>0.7993055555555556</v>
      </c>
      <c r="CQ74" s="181">
        <v>0.8041666666666667</v>
      </c>
      <c r="CR74" s="181">
        <v>0.80902777777777779</v>
      </c>
      <c r="CS74" s="181">
        <v>0.81388888888888899</v>
      </c>
      <c r="CT74" s="181">
        <v>0.81874999999999998</v>
      </c>
      <c r="CU74" s="181">
        <v>0.82361111111111107</v>
      </c>
      <c r="CV74" s="181">
        <v>0.82847222222222217</v>
      </c>
      <c r="CW74" s="181">
        <v>0.83333333333333337</v>
      </c>
      <c r="CX74" s="181">
        <v>0.83819444444444446</v>
      </c>
      <c r="CY74" s="181">
        <v>0.84305555555555556</v>
      </c>
      <c r="CZ74" s="181">
        <v>0.84791666666666676</v>
      </c>
      <c r="DA74" s="181">
        <v>0.85277777777777775</v>
      </c>
      <c r="DB74" s="181">
        <v>0.85763888888888884</v>
      </c>
      <c r="DC74" s="181">
        <v>0.86249999999999993</v>
      </c>
      <c r="DD74" s="181">
        <v>0.86736111111111114</v>
      </c>
      <c r="DE74" s="181">
        <v>0.87708333333333333</v>
      </c>
      <c r="DF74" s="181">
        <v>0.88680555555555562</v>
      </c>
      <c r="DG74" s="181">
        <v>0.8965277777777777</v>
      </c>
      <c r="DH74" s="181">
        <v>0.90625</v>
      </c>
      <c r="DI74" s="181">
        <v>0.9159722222222223</v>
      </c>
      <c r="DJ74" s="181">
        <v>0.92569444444444438</v>
      </c>
      <c r="DK74" s="181">
        <v>0.93541666666666667</v>
      </c>
      <c r="DL74" s="181">
        <v>0.94513888888888886</v>
      </c>
      <c r="DM74" s="181">
        <v>0.95486111111111116</v>
      </c>
      <c r="DN74" s="181">
        <v>0.96458333333333324</v>
      </c>
      <c r="DO74" s="181">
        <v>0.97430555555555554</v>
      </c>
      <c r="DP74" s="219">
        <v>0.99652777777777779</v>
      </c>
      <c r="DQ74" s="173"/>
      <c r="DR74" s="173"/>
      <c r="DT74" s="173"/>
      <c r="DU74" s="173"/>
    </row>
    <row r="75" spans="1:138" ht="18" customHeight="1" x14ac:dyDescent="0.3">
      <c r="A75" s="171"/>
      <c r="B75" s="176"/>
      <c r="DP75" s="217"/>
      <c r="EE75" s="176"/>
      <c r="EH75" s="171"/>
    </row>
    <row r="76" spans="1:138" ht="18" customHeight="1" x14ac:dyDescent="0.25">
      <c r="A76" s="171"/>
      <c r="B76" s="176"/>
      <c r="EE76" s="176"/>
      <c r="EH76" s="171"/>
    </row>
    <row r="77" spans="1:138" ht="18" customHeight="1" outlineLevel="1" x14ac:dyDescent="0.25">
      <c r="A77" s="171"/>
      <c r="B77" s="176"/>
      <c r="EE77" s="176"/>
      <c r="EH77" s="171"/>
    </row>
    <row r="78" spans="1:138" ht="18" customHeight="1" x14ac:dyDescent="0.25">
      <c r="A78" s="171"/>
      <c r="B78" s="176"/>
      <c r="EE78" s="176"/>
      <c r="EH78" s="171"/>
    </row>
    <row r="79" spans="1:138" ht="18" customHeight="1" collapsed="1" x14ac:dyDescent="0.25">
      <c r="A79" s="171"/>
      <c r="B79" s="176"/>
      <c r="EE79" s="176"/>
      <c r="EH79" s="171"/>
    </row>
    <row r="80" spans="1:138" ht="18" customHeight="1" outlineLevel="1" x14ac:dyDescent="0.25">
      <c r="A80" s="171"/>
      <c r="B80" s="176"/>
      <c r="EE80" s="176"/>
      <c r="EH80" s="171"/>
    </row>
    <row r="81" spans="1:138" ht="18" customHeight="1" outlineLevel="1" x14ac:dyDescent="0.25">
      <c r="A81" s="171"/>
      <c r="B81" s="176"/>
      <c r="EE81" s="176"/>
      <c r="EH81" s="171"/>
    </row>
    <row r="82" spans="1:138" ht="18" customHeight="1" x14ac:dyDescent="0.25">
      <c r="A82" s="171"/>
      <c r="B82" s="176"/>
      <c r="EE82" s="176"/>
      <c r="EH82" s="171"/>
    </row>
    <row r="83" spans="1:138" ht="18" customHeight="1" x14ac:dyDescent="0.25">
      <c r="A83" s="171"/>
      <c r="B83" s="176"/>
      <c r="EE83" s="176"/>
      <c r="EH83" s="171"/>
    </row>
    <row r="84" spans="1:138" ht="18" customHeight="1" x14ac:dyDescent="0.25">
      <c r="A84" s="171"/>
      <c r="B84" s="176"/>
      <c r="EE84" s="176"/>
      <c r="EH84" s="171"/>
    </row>
    <row r="85" spans="1:138" ht="18" customHeight="1" x14ac:dyDescent="0.25">
      <c r="A85" s="171"/>
      <c r="B85" s="176"/>
      <c r="EE85" s="176"/>
      <c r="EH85" s="171"/>
    </row>
    <row r="86" spans="1:138" ht="18" customHeight="1" x14ac:dyDescent="0.25">
      <c r="A86" s="187"/>
      <c r="B86" s="176"/>
      <c r="EE86" s="176"/>
      <c r="EH86" s="187"/>
    </row>
    <row r="87" spans="1:138" ht="13.8" x14ac:dyDescent="0.25">
      <c r="A87" s="171"/>
      <c r="B87" s="176"/>
      <c r="EE87" s="176"/>
      <c r="EH87" s="171"/>
    </row>
    <row r="88" spans="1:138" ht="50.25" customHeight="1" x14ac:dyDescent="0.25">
      <c r="A88" s="171"/>
      <c r="EE88" s="176"/>
      <c r="EH88" s="171"/>
    </row>
    <row r="89" spans="1:138" ht="18" customHeight="1" x14ac:dyDescent="0.25">
      <c r="A89" s="171"/>
      <c r="EE89" s="176"/>
      <c r="EH89" s="171"/>
    </row>
    <row r="90" spans="1:138" ht="18" customHeight="1" x14ac:dyDescent="0.25">
      <c r="A90" s="187"/>
      <c r="EE90" s="176"/>
      <c r="EH90" s="187"/>
    </row>
    <row r="91" spans="1:138" s="186" customFormat="1" ht="18" customHeight="1" x14ac:dyDescent="0.25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171"/>
      <c r="BY91" s="171"/>
      <c r="BZ91" s="171"/>
      <c r="CA91" s="171"/>
      <c r="CB91" s="171"/>
      <c r="CC91" s="171"/>
      <c r="CD91" s="171"/>
      <c r="CE91" s="171"/>
      <c r="CF91" s="171"/>
      <c r="CG91" s="171"/>
      <c r="CH91" s="171"/>
      <c r="CI91" s="171"/>
      <c r="CJ91" s="171"/>
      <c r="CK91" s="171"/>
      <c r="CL91" s="171"/>
      <c r="CM91" s="171"/>
      <c r="CN91" s="171"/>
      <c r="CO91" s="171"/>
      <c r="CP91" s="171"/>
      <c r="CQ91" s="171"/>
      <c r="CR91" s="171"/>
      <c r="CS91" s="171"/>
      <c r="CT91" s="171"/>
      <c r="CU91" s="171"/>
      <c r="CV91" s="171"/>
      <c r="CW91" s="171"/>
      <c r="CX91" s="171"/>
      <c r="CY91" s="171"/>
      <c r="CZ91" s="171"/>
      <c r="DA91" s="171"/>
      <c r="DB91" s="171"/>
      <c r="DC91" s="171"/>
      <c r="DD91" s="171"/>
      <c r="DE91" s="171"/>
      <c r="DF91" s="171"/>
      <c r="DG91" s="176"/>
      <c r="DH91" s="176"/>
      <c r="DI91" s="176"/>
      <c r="DJ91" s="176"/>
      <c r="DK91" s="176"/>
      <c r="DL91" s="176"/>
      <c r="DM91" s="176"/>
      <c r="DN91" s="176"/>
      <c r="DO91" s="176"/>
      <c r="DP91" s="176"/>
      <c r="DQ91" s="176"/>
      <c r="DR91" s="176"/>
      <c r="DS91" s="176"/>
      <c r="DT91" s="176"/>
      <c r="DU91" s="176"/>
      <c r="DV91" s="173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1"/>
    </row>
    <row r="92" spans="1:138" ht="18" customHeight="1" x14ac:dyDescent="0.25">
      <c r="A92" s="171"/>
      <c r="EH92" s="171"/>
    </row>
    <row r="93" spans="1:138" ht="18" customHeight="1" x14ac:dyDescent="0.25">
      <c r="A93" s="171"/>
      <c r="EH93" s="171"/>
    </row>
    <row r="94" spans="1:138" ht="18" customHeight="1" x14ac:dyDescent="0.25">
      <c r="A94" s="171"/>
      <c r="EH94" s="171"/>
    </row>
    <row r="95" spans="1:138" ht="18" customHeight="1" x14ac:dyDescent="0.25">
      <c r="A95" s="171"/>
      <c r="EH95" s="171"/>
    </row>
    <row r="96" spans="1:138" ht="18" customHeight="1" x14ac:dyDescent="0.25">
      <c r="A96" s="171"/>
      <c r="EH96" s="171"/>
    </row>
    <row r="97" spans="1:138" ht="18" customHeight="1" x14ac:dyDescent="0.25">
      <c r="A97" s="171"/>
      <c r="EH97" s="171"/>
    </row>
    <row r="98" spans="1:138" s="186" customFormat="1" ht="18" customHeight="1" x14ac:dyDescent="0.25">
      <c r="A98" s="171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  <c r="CJ98" s="171"/>
      <c r="CK98" s="171"/>
      <c r="CL98" s="171"/>
      <c r="CM98" s="171"/>
      <c r="CN98" s="171"/>
      <c r="CO98" s="171"/>
      <c r="CP98" s="171"/>
      <c r="CQ98" s="171"/>
      <c r="CR98" s="171"/>
      <c r="CS98" s="171"/>
      <c r="CT98" s="171"/>
      <c r="CU98" s="171"/>
      <c r="CV98" s="171"/>
      <c r="CW98" s="171"/>
      <c r="CX98" s="171"/>
      <c r="CY98" s="171"/>
      <c r="CZ98" s="171"/>
      <c r="DA98" s="171"/>
      <c r="DB98" s="171"/>
      <c r="DC98" s="171"/>
      <c r="DD98" s="171"/>
      <c r="DE98" s="171"/>
      <c r="DF98" s="171"/>
      <c r="DG98" s="176"/>
      <c r="DH98" s="176"/>
      <c r="DI98" s="176"/>
      <c r="DJ98" s="176"/>
      <c r="DK98" s="176"/>
      <c r="DL98" s="176"/>
      <c r="DM98" s="176"/>
      <c r="DN98" s="176"/>
      <c r="DO98" s="176"/>
      <c r="DP98" s="176"/>
      <c r="DQ98" s="176"/>
      <c r="DR98" s="176"/>
      <c r="DS98" s="176"/>
      <c r="DT98" s="176"/>
      <c r="DU98" s="176"/>
      <c r="DV98" s="173"/>
      <c r="DW98" s="173"/>
      <c r="DX98" s="173"/>
      <c r="DY98" s="173"/>
      <c r="DZ98" s="173"/>
      <c r="EA98" s="173"/>
      <c r="EB98" s="173"/>
      <c r="EC98" s="173"/>
      <c r="ED98" s="173"/>
      <c r="EE98" s="173"/>
      <c r="EF98" s="173"/>
      <c r="EG98" s="173"/>
      <c r="EH98" s="171"/>
    </row>
    <row r="99" spans="1:138" ht="18" customHeight="1" x14ac:dyDescent="0.25">
      <c r="A99" s="171"/>
      <c r="EH99" s="171"/>
    </row>
    <row r="100" spans="1:138" ht="18" customHeight="1" x14ac:dyDescent="0.25">
      <c r="A100" s="171"/>
      <c r="EH100" s="171"/>
    </row>
    <row r="101" spans="1:138" ht="18" customHeight="1" x14ac:dyDescent="0.25">
      <c r="A101" s="171"/>
      <c r="EH101" s="171"/>
    </row>
    <row r="102" spans="1:138" ht="18" customHeight="1" x14ac:dyDescent="0.25">
      <c r="A102" s="171"/>
      <c r="EH102" s="171"/>
    </row>
    <row r="103" spans="1:138" ht="18" customHeight="1" x14ac:dyDescent="0.25">
      <c r="A103" s="171"/>
      <c r="EH103" s="171"/>
    </row>
    <row r="104" spans="1:138" ht="18" customHeight="1" x14ac:dyDescent="0.25">
      <c r="A104" s="171"/>
      <c r="EH104" s="171"/>
    </row>
    <row r="105" spans="1:138" ht="18" customHeight="1" x14ac:dyDescent="0.25">
      <c r="A105" s="171"/>
      <c r="EH105" s="171"/>
    </row>
    <row r="106" spans="1:138" ht="18" customHeight="1" x14ac:dyDescent="0.25">
      <c r="A106" s="187"/>
      <c r="EH106" s="187"/>
    </row>
    <row r="107" spans="1:138" ht="18" customHeight="1" x14ac:dyDescent="0.25">
      <c r="A107" s="171"/>
      <c r="EH107" s="171"/>
    </row>
    <row r="108" spans="1:138" ht="18" customHeight="1" x14ac:dyDescent="0.25">
      <c r="A108" s="171"/>
      <c r="EH108" s="171"/>
    </row>
    <row r="109" spans="1:138" ht="18" customHeight="1" x14ac:dyDescent="0.25">
      <c r="A109" s="171"/>
      <c r="EH109" s="171"/>
    </row>
    <row r="110" spans="1:138" s="186" customFormat="1" ht="18" customHeight="1" x14ac:dyDescent="0.25">
      <c r="A110" s="17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71"/>
      <c r="BG110" s="171"/>
      <c r="BH110" s="171"/>
      <c r="BI110" s="171"/>
      <c r="BJ110" s="171"/>
      <c r="BK110" s="171"/>
      <c r="BL110" s="171"/>
      <c r="BM110" s="171"/>
      <c r="BN110" s="171"/>
      <c r="BO110" s="171"/>
      <c r="BP110" s="171"/>
      <c r="BQ110" s="171"/>
      <c r="BR110" s="171"/>
      <c r="BS110" s="171"/>
      <c r="BT110" s="171"/>
      <c r="BU110" s="171"/>
      <c r="BV110" s="171"/>
      <c r="BW110" s="171"/>
      <c r="BX110" s="171"/>
      <c r="BY110" s="171"/>
      <c r="BZ110" s="171"/>
      <c r="CA110" s="171"/>
      <c r="CB110" s="171"/>
      <c r="CC110" s="171"/>
      <c r="CD110" s="171"/>
      <c r="CE110" s="171"/>
      <c r="CF110" s="171"/>
      <c r="CG110" s="171"/>
      <c r="CH110" s="171"/>
      <c r="CI110" s="171"/>
      <c r="CJ110" s="171"/>
      <c r="CK110" s="171"/>
      <c r="CL110" s="171"/>
      <c r="CM110" s="171"/>
      <c r="CN110" s="171"/>
      <c r="CO110" s="171"/>
      <c r="CP110" s="171"/>
      <c r="CQ110" s="171"/>
      <c r="CR110" s="171"/>
      <c r="CS110" s="171"/>
      <c r="CT110" s="171"/>
      <c r="CU110" s="171"/>
      <c r="CV110" s="171"/>
      <c r="CW110" s="171"/>
      <c r="CX110" s="171"/>
      <c r="CY110" s="171"/>
      <c r="CZ110" s="171"/>
      <c r="DA110" s="171"/>
      <c r="DB110" s="171"/>
      <c r="DC110" s="171"/>
      <c r="DD110" s="171"/>
      <c r="DE110" s="171"/>
      <c r="DF110" s="171"/>
      <c r="DG110" s="176"/>
      <c r="DH110" s="176"/>
      <c r="DI110" s="176"/>
      <c r="DJ110" s="176"/>
      <c r="DK110" s="176"/>
      <c r="DL110" s="176"/>
      <c r="DM110" s="176"/>
      <c r="DN110" s="176"/>
      <c r="DO110" s="176"/>
      <c r="DP110" s="176"/>
      <c r="DQ110" s="176"/>
      <c r="DR110" s="176"/>
      <c r="DS110" s="176"/>
      <c r="DT110" s="176"/>
      <c r="DU110" s="176"/>
      <c r="DV110" s="173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1"/>
    </row>
    <row r="111" spans="1:138" ht="18" customHeight="1" x14ac:dyDescent="0.25">
      <c r="A111" s="171"/>
      <c r="EH111" s="171"/>
    </row>
    <row r="112" spans="1:138" ht="18" customHeight="1" x14ac:dyDescent="0.25">
      <c r="A112" s="171"/>
      <c r="EH112" s="171"/>
    </row>
    <row r="113" spans="1:138" ht="18" customHeight="1" x14ac:dyDescent="0.25">
      <c r="A113" s="171"/>
      <c r="EH113" s="171"/>
    </row>
    <row r="114" spans="1:138" ht="18" customHeight="1" x14ac:dyDescent="0.25">
      <c r="A114" s="171"/>
      <c r="EH114" s="171"/>
    </row>
    <row r="115" spans="1:138" ht="18" customHeight="1" x14ac:dyDescent="0.25">
      <c r="A115" s="171"/>
      <c r="EH115" s="171"/>
    </row>
    <row r="116" spans="1:138" ht="18" customHeight="1" x14ac:dyDescent="0.25">
      <c r="A116" s="171"/>
      <c r="EH116" s="171"/>
    </row>
    <row r="117" spans="1:138" ht="18" customHeight="1" x14ac:dyDescent="0.25">
      <c r="A117" s="171"/>
      <c r="EH117" s="171"/>
    </row>
    <row r="118" spans="1:138" ht="18" customHeight="1" x14ac:dyDescent="0.25">
      <c r="A118" s="171"/>
      <c r="EH118" s="171"/>
    </row>
    <row r="119" spans="1:138" ht="18" customHeight="1" x14ac:dyDescent="0.25">
      <c r="A119" s="171"/>
      <c r="EH119" s="171"/>
    </row>
    <row r="120" spans="1:138" ht="18" customHeight="1" x14ac:dyDescent="0.25">
      <c r="A120" s="171"/>
      <c r="EH120" s="171"/>
    </row>
    <row r="121" spans="1:138" ht="18" customHeight="1" x14ac:dyDescent="0.25">
      <c r="A121" s="171"/>
      <c r="EH121" s="171"/>
    </row>
    <row r="122" spans="1:138" ht="18" customHeight="1" x14ac:dyDescent="0.25">
      <c r="A122" s="171"/>
      <c r="EH122" s="171"/>
    </row>
    <row r="123" spans="1:138" ht="18" customHeight="1" x14ac:dyDescent="0.25">
      <c r="A123" s="171"/>
      <c r="EH123" s="171"/>
    </row>
    <row r="124" spans="1:138" ht="18" customHeight="1" x14ac:dyDescent="0.25">
      <c r="A124" s="171"/>
      <c r="EH124" s="171"/>
    </row>
    <row r="125" spans="1:138" ht="18" customHeight="1" x14ac:dyDescent="0.25">
      <c r="A125" s="171"/>
      <c r="EH125" s="171"/>
    </row>
    <row r="126" spans="1:138" ht="18" customHeight="1" x14ac:dyDescent="0.25">
      <c r="A126" s="171"/>
      <c r="EH126" s="171"/>
    </row>
    <row r="127" spans="1:138" ht="18" customHeight="1" x14ac:dyDescent="0.25">
      <c r="A127" s="171"/>
      <c r="EH127" s="171"/>
    </row>
    <row r="128" spans="1:138" ht="18" customHeight="1" x14ac:dyDescent="0.25">
      <c r="A128" s="171"/>
      <c r="EH128" s="171"/>
    </row>
    <row r="129" spans="1:138" ht="18" customHeight="1" x14ac:dyDescent="0.25">
      <c r="A129" s="171"/>
      <c r="EH129" s="171"/>
    </row>
    <row r="130" spans="1:138" ht="18" customHeight="1" x14ac:dyDescent="0.25">
      <c r="A130" s="171"/>
      <c r="EH130" s="171"/>
    </row>
    <row r="131" spans="1:138" ht="18" customHeight="1" x14ac:dyDescent="0.25">
      <c r="A131" s="171"/>
    </row>
    <row r="132" spans="1:138" ht="18" customHeight="1" x14ac:dyDescent="0.25">
      <c r="A132" s="171"/>
    </row>
    <row r="133" spans="1:138" ht="18" customHeight="1" x14ac:dyDescent="0.25">
      <c r="A133" s="171"/>
    </row>
    <row r="134" spans="1:138" ht="18" customHeight="1" x14ac:dyDescent="0.25">
      <c r="A134" s="171"/>
    </row>
    <row r="135" spans="1:138" ht="18" customHeight="1" x14ac:dyDescent="0.25">
      <c r="A135" s="171"/>
    </row>
    <row r="136" spans="1:138" ht="18" customHeight="1" x14ac:dyDescent="0.25">
      <c r="A136" s="171"/>
    </row>
    <row r="137" spans="1:138" ht="18" customHeight="1" x14ac:dyDescent="0.25">
      <c r="A137" s="171"/>
    </row>
    <row r="138" spans="1:138" ht="18" customHeight="1" x14ac:dyDescent="0.25">
      <c r="A138" s="171"/>
    </row>
    <row r="139" spans="1:138" ht="18" customHeight="1" x14ac:dyDescent="0.25">
      <c r="A139" s="171"/>
    </row>
    <row r="140" spans="1:138" ht="18" customHeight="1" x14ac:dyDescent="0.25">
      <c r="A140" s="171"/>
    </row>
    <row r="141" spans="1:138" ht="18" customHeight="1" x14ac:dyDescent="0.25">
      <c r="A141" s="171"/>
    </row>
    <row r="142" spans="1:138" ht="18" customHeight="1" x14ac:dyDescent="0.25">
      <c r="A142" s="171"/>
    </row>
    <row r="143" spans="1:138" ht="18" customHeight="1" x14ac:dyDescent="0.25">
      <c r="A143" s="171"/>
    </row>
    <row r="144" spans="1:138" ht="18" customHeight="1" x14ac:dyDescent="0.25">
      <c r="A144" s="171"/>
    </row>
    <row r="145" spans="1:1" ht="18" customHeight="1" x14ac:dyDescent="0.25">
      <c r="A145" s="171"/>
    </row>
    <row r="146" spans="1:1" ht="18" customHeight="1" x14ac:dyDescent="0.25">
      <c r="A146" s="171"/>
    </row>
    <row r="147" spans="1:1" ht="18" customHeight="1" x14ac:dyDescent="0.25">
      <c r="A147" s="171"/>
    </row>
    <row r="148" spans="1:1" ht="18" customHeight="1" x14ac:dyDescent="0.25">
      <c r="A148" s="171"/>
    </row>
    <row r="149" spans="1:1" ht="18" customHeight="1" x14ac:dyDescent="0.25">
      <c r="A149" s="171"/>
    </row>
    <row r="150" spans="1:1" ht="18" customHeight="1" x14ac:dyDescent="0.25">
      <c r="A150" s="171"/>
    </row>
    <row r="151" spans="1:1" ht="18" customHeight="1" x14ac:dyDescent="0.25">
      <c r="A151" s="171"/>
    </row>
    <row r="152" spans="1:1" ht="18" customHeight="1" x14ac:dyDescent="0.25">
      <c r="A152" s="171"/>
    </row>
    <row r="153" spans="1:1" ht="18" customHeight="1" x14ac:dyDescent="0.25">
      <c r="A153" s="171"/>
    </row>
    <row r="154" spans="1:1" ht="18" customHeight="1" x14ac:dyDescent="0.25">
      <c r="A154" s="171"/>
    </row>
    <row r="155" spans="1:1" ht="18" customHeight="1" x14ac:dyDescent="0.25">
      <c r="A155" s="171"/>
    </row>
    <row r="156" spans="1:1" ht="18" customHeight="1" x14ac:dyDescent="0.25">
      <c r="A156" s="171"/>
    </row>
    <row r="157" spans="1:1" ht="18" customHeight="1" x14ac:dyDescent="0.25">
      <c r="A157" s="171"/>
    </row>
    <row r="158" spans="1:1" ht="18" customHeight="1" x14ac:dyDescent="0.25">
      <c r="A158" s="171"/>
    </row>
    <row r="159" spans="1:1" ht="18" customHeight="1" x14ac:dyDescent="0.25">
      <c r="A159" s="171"/>
    </row>
    <row r="160" spans="1:1" ht="18" customHeight="1" x14ac:dyDescent="0.25">
      <c r="A160" s="171"/>
    </row>
    <row r="161" spans="1:1" ht="18" customHeight="1" x14ac:dyDescent="0.25">
      <c r="A161" s="171"/>
    </row>
    <row r="162" spans="1:1" ht="18" customHeight="1" x14ac:dyDescent="0.25">
      <c r="A162" s="171"/>
    </row>
    <row r="163" spans="1:1" ht="18" customHeight="1" x14ac:dyDescent="0.25">
      <c r="A163" s="171"/>
    </row>
    <row r="164" spans="1:1" ht="18" customHeight="1" x14ac:dyDescent="0.25">
      <c r="A164" s="171"/>
    </row>
    <row r="165" spans="1:1" ht="18" customHeight="1" x14ac:dyDescent="0.25">
      <c r="A165" s="171"/>
    </row>
    <row r="166" spans="1:1" ht="18" customHeight="1" x14ac:dyDescent="0.25">
      <c r="A166" s="171"/>
    </row>
    <row r="167" spans="1:1" ht="18" customHeight="1" x14ac:dyDescent="0.25">
      <c r="A167" s="171"/>
    </row>
    <row r="168" spans="1:1" ht="18" customHeight="1" x14ac:dyDescent="0.25">
      <c r="A168" s="171"/>
    </row>
    <row r="169" spans="1:1" ht="18" customHeight="1" x14ac:dyDescent="0.25">
      <c r="A169" s="171"/>
    </row>
    <row r="170" spans="1:1" ht="18" customHeight="1" x14ac:dyDescent="0.25">
      <c r="A170" s="171"/>
    </row>
    <row r="171" spans="1:1" ht="18" customHeight="1" x14ac:dyDescent="0.25">
      <c r="A171" s="171"/>
    </row>
    <row r="172" spans="1:1" ht="18" customHeight="1" x14ac:dyDescent="0.25">
      <c r="A172" s="171"/>
    </row>
    <row r="173" spans="1:1" ht="18" customHeight="1" x14ac:dyDescent="0.25">
      <c r="A173" s="171"/>
    </row>
    <row r="174" spans="1:1" ht="18" customHeight="1" x14ac:dyDescent="0.25">
      <c r="A174" s="171"/>
    </row>
    <row r="175" spans="1:1" ht="18" customHeight="1" x14ac:dyDescent="0.25">
      <c r="A175" s="171"/>
    </row>
    <row r="176" spans="1:1" ht="18" customHeight="1" x14ac:dyDescent="0.25">
      <c r="A176" s="171"/>
    </row>
    <row r="177" spans="1:1" ht="18" customHeight="1" x14ac:dyDescent="0.25">
      <c r="A177" s="171"/>
    </row>
    <row r="178" spans="1:1" ht="18" customHeight="1" x14ac:dyDescent="0.25">
      <c r="A178" s="171"/>
    </row>
    <row r="179" spans="1:1" ht="18" customHeight="1" x14ac:dyDescent="0.25">
      <c r="A179" s="171"/>
    </row>
    <row r="180" spans="1:1" ht="18" customHeight="1" x14ac:dyDescent="0.25">
      <c r="A180" s="171"/>
    </row>
    <row r="181" spans="1:1" ht="18" customHeight="1" x14ac:dyDescent="0.25">
      <c r="A181" s="171"/>
    </row>
    <row r="182" spans="1:1" ht="18" customHeight="1" x14ac:dyDescent="0.25">
      <c r="A182" s="171"/>
    </row>
    <row r="183" spans="1:1" ht="18" customHeight="1" x14ac:dyDescent="0.25">
      <c r="A183" s="171"/>
    </row>
    <row r="184" spans="1:1" ht="18" customHeight="1" x14ac:dyDescent="0.25">
      <c r="A184" s="171"/>
    </row>
    <row r="185" spans="1:1" ht="18" customHeight="1" x14ac:dyDescent="0.25">
      <c r="A185" s="171"/>
    </row>
    <row r="186" spans="1:1" ht="18" customHeight="1" x14ac:dyDescent="0.25">
      <c r="A186" s="171"/>
    </row>
    <row r="187" spans="1:1" ht="18" customHeight="1" x14ac:dyDescent="0.25">
      <c r="A187" s="171"/>
    </row>
    <row r="188" spans="1:1" ht="18" customHeight="1" x14ac:dyDescent="0.25">
      <c r="A188" s="171"/>
    </row>
    <row r="189" spans="1:1" ht="18" customHeight="1" x14ac:dyDescent="0.25">
      <c r="A189" s="171"/>
    </row>
    <row r="190" spans="1:1" ht="18" customHeight="1" x14ac:dyDescent="0.25">
      <c r="A190" s="171"/>
    </row>
    <row r="191" spans="1:1" ht="18" customHeight="1" x14ac:dyDescent="0.25">
      <c r="A191" s="171"/>
    </row>
    <row r="192" spans="1:1" ht="18" customHeight="1" x14ac:dyDescent="0.25">
      <c r="A192" s="171"/>
    </row>
    <row r="193" spans="1:1" ht="18" customHeight="1" x14ac:dyDescent="0.25">
      <c r="A193" s="171"/>
    </row>
    <row r="194" spans="1:1" ht="18" customHeight="1" x14ac:dyDescent="0.25">
      <c r="A194" s="171"/>
    </row>
    <row r="195" spans="1:1" ht="18" customHeight="1" x14ac:dyDescent="0.25">
      <c r="A195" s="171"/>
    </row>
    <row r="196" spans="1:1" ht="18" customHeight="1" x14ac:dyDescent="0.25">
      <c r="A196" s="171"/>
    </row>
    <row r="197" spans="1:1" ht="18" customHeight="1" x14ac:dyDescent="0.25">
      <c r="A197" s="171"/>
    </row>
    <row r="198" spans="1:1" ht="18" customHeight="1" x14ac:dyDescent="0.25">
      <c r="A198" s="171"/>
    </row>
    <row r="199" spans="1:1" ht="18" customHeight="1" x14ac:dyDescent="0.25">
      <c r="A199" s="171"/>
    </row>
    <row r="200" spans="1:1" ht="18" customHeight="1" x14ac:dyDescent="0.25">
      <c r="A200" s="171"/>
    </row>
    <row r="201" spans="1:1" ht="18" customHeight="1" x14ac:dyDescent="0.25">
      <c r="A201" s="171"/>
    </row>
    <row r="202" spans="1:1" ht="18" customHeight="1" x14ac:dyDescent="0.25">
      <c r="A202" s="171"/>
    </row>
    <row r="203" spans="1:1" ht="18" customHeight="1" x14ac:dyDescent="0.25">
      <c r="A203" s="171"/>
    </row>
    <row r="204" spans="1:1" ht="18" customHeight="1" x14ac:dyDescent="0.25">
      <c r="A204" s="171"/>
    </row>
    <row r="205" spans="1:1" ht="18" customHeight="1" x14ac:dyDescent="0.25">
      <c r="A205" s="171"/>
    </row>
    <row r="206" spans="1:1" ht="18" customHeight="1" x14ac:dyDescent="0.25">
      <c r="A206" s="171"/>
    </row>
    <row r="207" spans="1:1" ht="18" customHeight="1" x14ac:dyDescent="0.25">
      <c r="A207" s="171"/>
    </row>
    <row r="208" spans="1:1" ht="18" customHeight="1" x14ac:dyDescent="0.25">
      <c r="A208" s="171"/>
    </row>
    <row r="209" spans="1:1" ht="18" customHeight="1" x14ac:dyDescent="0.25">
      <c r="A209" s="171"/>
    </row>
    <row r="210" spans="1:1" ht="18" customHeight="1" x14ac:dyDescent="0.25">
      <c r="A210" s="171"/>
    </row>
    <row r="211" spans="1:1" ht="18" customHeight="1" x14ac:dyDescent="0.25">
      <c r="A211" s="171"/>
    </row>
    <row r="212" spans="1:1" ht="18" customHeight="1" x14ac:dyDescent="0.25">
      <c r="A212" s="171"/>
    </row>
    <row r="213" spans="1:1" ht="18" customHeight="1" x14ac:dyDescent="0.25">
      <c r="A213" s="171"/>
    </row>
    <row r="214" spans="1:1" ht="18" customHeight="1" x14ac:dyDescent="0.25">
      <c r="A214" s="171"/>
    </row>
    <row r="215" spans="1:1" ht="18" customHeight="1" x14ac:dyDescent="0.25">
      <c r="A215" s="171"/>
    </row>
    <row r="216" spans="1:1" ht="18" customHeight="1" x14ac:dyDescent="0.25">
      <c r="A216" s="171"/>
    </row>
    <row r="217" spans="1:1" ht="18" customHeight="1" x14ac:dyDescent="0.25">
      <c r="A217" s="171"/>
    </row>
    <row r="218" spans="1:1" ht="18" customHeight="1" x14ac:dyDescent="0.25">
      <c r="A218" s="171"/>
    </row>
    <row r="219" spans="1:1" ht="18" customHeight="1" x14ac:dyDescent="0.25">
      <c r="A219" s="171"/>
    </row>
    <row r="220" spans="1:1" ht="18" customHeight="1" x14ac:dyDescent="0.25">
      <c r="A220" s="171"/>
    </row>
    <row r="221" spans="1:1" ht="18" customHeight="1" x14ac:dyDescent="0.25">
      <c r="A221" s="171"/>
    </row>
    <row r="222" spans="1:1" ht="18" customHeight="1" x14ac:dyDescent="0.25">
      <c r="A222" s="171"/>
    </row>
    <row r="223" spans="1:1" ht="18" customHeight="1" x14ac:dyDescent="0.25">
      <c r="A223" s="171"/>
    </row>
    <row r="224" spans="1:1" ht="18" customHeight="1" x14ac:dyDescent="0.25">
      <c r="A224" s="171"/>
    </row>
    <row r="225" spans="1:1" ht="18" customHeight="1" x14ac:dyDescent="0.25">
      <c r="A225" s="171"/>
    </row>
    <row r="226" spans="1:1" ht="18" customHeight="1" x14ac:dyDescent="0.25">
      <c r="A226" s="171"/>
    </row>
    <row r="227" spans="1:1" ht="18" customHeight="1" x14ac:dyDescent="0.25">
      <c r="A227" s="171"/>
    </row>
    <row r="228" spans="1:1" ht="18" customHeight="1" x14ac:dyDescent="0.25">
      <c r="A228" s="171"/>
    </row>
    <row r="229" spans="1:1" ht="18" customHeight="1" x14ac:dyDescent="0.25">
      <c r="A229" s="171"/>
    </row>
    <row r="230" spans="1:1" ht="18" customHeight="1" x14ac:dyDescent="0.25">
      <c r="A230" s="171"/>
    </row>
    <row r="231" spans="1:1" ht="18" customHeight="1" x14ac:dyDescent="0.25">
      <c r="A231" s="171"/>
    </row>
    <row r="232" spans="1:1" ht="18" customHeight="1" x14ac:dyDescent="0.25">
      <c r="A232" s="171"/>
    </row>
    <row r="233" spans="1:1" ht="18" customHeight="1" x14ac:dyDescent="0.25">
      <c r="A233" s="171"/>
    </row>
    <row r="234" spans="1:1" ht="18" customHeight="1" x14ac:dyDescent="0.25">
      <c r="A234" s="171"/>
    </row>
    <row r="235" spans="1:1" ht="18" customHeight="1" x14ac:dyDescent="0.25">
      <c r="A235" s="171"/>
    </row>
    <row r="236" spans="1:1" ht="18" customHeight="1" x14ac:dyDescent="0.25">
      <c r="A236" s="171"/>
    </row>
    <row r="237" spans="1:1" ht="18" customHeight="1" x14ac:dyDescent="0.25">
      <c r="A237" s="171"/>
    </row>
    <row r="238" spans="1:1" ht="18" customHeight="1" x14ac:dyDescent="0.25">
      <c r="A238" s="171"/>
    </row>
    <row r="239" spans="1:1" ht="18" customHeight="1" x14ac:dyDescent="0.25">
      <c r="A239" s="171"/>
    </row>
    <row r="240" spans="1:1" ht="18" customHeight="1" x14ac:dyDescent="0.25">
      <c r="A240" s="171"/>
    </row>
    <row r="241" spans="1:1" ht="18" customHeight="1" x14ac:dyDescent="0.25">
      <c r="A241" s="171"/>
    </row>
    <row r="242" spans="1:1" ht="18" customHeight="1" x14ac:dyDescent="0.25">
      <c r="A242" s="171"/>
    </row>
    <row r="243" spans="1:1" ht="18" customHeight="1" x14ac:dyDescent="0.25">
      <c r="A243" s="171"/>
    </row>
    <row r="244" spans="1:1" ht="18" customHeight="1" x14ac:dyDescent="0.25">
      <c r="A244" s="171"/>
    </row>
    <row r="245" spans="1:1" ht="18" customHeight="1" x14ac:dyDescent="0.25">
      <c r="A245" s="171"/>
    </row>
    <row r="246" spans="1:1" ht="18" customHeight="1" x14ac:dyDescent="0.25">
      <c r="A246" s="171"/>
    </row>
    <row r="247" spans="1:1" ht="18" customHeight="1" x14ac:dyDescent="0.25">
      <c r="A247" s="171"/>
    </row>
    <row r="248" spans="1:1" ht="18" customHeight="1" x14ac:dyDescent="0.25">
      <c r="A248" s="171"/>
    </row>
    <row r="249" spans="1:1" ht="18" customHeight="1" x14ac:dyDescent="0.25">
      <c r="A249" s="171"/>
    </row>
    <row r="250" spans="1:1" ht="18" customHeight="1" x14ac:dyDescent="0.25">
      <c r="A250" s="171"/>
    </row>
    <row r="251" spans="1:1" ht="18" customHeight="1" x14ac:dyDescent="0.25">
      <c r="A251" s="171"/>
    </row>
    <row r="252" spans="1:1" ht="18" customHeight="1" x14ac:dyDescent="0.25">
      <c r="A252" s="171"/>
    </row>
    <row r="253" spans="1:1" ht="18" customHeight="1" x14ac:dyDescent="0.25">
      <c r="A253" s="171"/>
    </row>
    <row r="254" spans="1:1" ht="18" customHeight="1" x14ac:dyDescent="0.25">
      <c r="A254" s="171"/>
    </row>
    <row r="255" spans="1:1" ht="18" customHeight="1" x14ac:dyDescent="0.25">
      <c r="A255" s="171"/>
    </row>
    <row r="256" spans="1:1" ht="18" customHeight="1" x14ac:dyDescent="0.25">
      <c r="A256" s="171"/>
    </row>
    <row r="257" spans="1:1" ht="18" customHeight="1" x14ac:dyDescent="0.25">
      <c r="A257" s="171"/>
    </row>
    <row r="258" spans="1:1" ht="18" customHeight="1" x14ac:dyDescent="0.25">
      <c r="A258" s="171"/>
    </row>
    <row r="259" spans="1:1" ht="18" customHeight="1" x14ac:dyDescent="0.25">
      <c r="A259" s="171"/>
    </row>
    <row r="260" spans="1:1" ht="18" customHeight="1" x14ac:dyDescent="0.25">
      <c r="A260" s="171"/>
    </row>
    <row r="261" spans="1:1" ht="18" customHeight="1" x14ac:dyDescent="0.25">
      <c r="A261" s="171"/>
    </row>
    <row r="262" spans="1:1" ht="18" customHeight="1" x14ac:dyDescent="0.25">
      <c r="A262" s="171"/>
    </row>
    <row r="263" spans="1:1" ht="18" customHeight="1" x14ac:dyDescent="0.25">
      <c r="A263" s="171"/>
    </row>
    <row r="264" spans="1:1" ht="18" customHeight="1" x14ac:dyDescent="0.25">
      <c r="A264" s="171"/>
    </row>
    <row r="265" spans="1:1" ht="18" customHeight="1" x14ac:dyDescent="0.25">
      <c r="A265" s="171"/>
    </row>
    <row r="266" spans="1:1" ht="18" customHeight="1" x14ac:dyDescent="0.25">
      <c r="A266" s="171"/>
    </row>
    <row r="267" spans="1:1" ht="18" customHeight="1" x14ac:dyDescent="0.25">
      <c r="A267" s="171"/>
    </row>
    <row r="268" spans="1:1" ht="18" customHeight="1" x14ac:dyDescent="0.25">
      <c r="A268" s="171"/>
    </row>
    <row r="269" spans="1:1" ht="18" customHeight="1" x14ac:dyDescent="0.25">
      <c r="A269" s="171"/>
    </row>
    <row r="270" spans="1:1" ht="18" customHeight="1" x14ac:dyDescent="0.25">
      <c r="A270" s="171"/>
    </row>
    <row r="271" spans="1:1" ht="18" customHeight="1" x14ac:dyDescent="0.25">
      <c r="A271" s="171"/>
    </row>
    <row r="272" spans="1:1" ht="18" customHeight="1" x14ac:dyDescent="0.25">
      <c r="A272" s="171"/>
    </row>
    <row r="273" spans="1:1" ht="18" customHeight="1" x14ac:dyDescent="0.25">
      <c r="A273" s="171"/>
    </row>
    <row r="274" spans="1:1" ht="18" customHeight="1" x14ac:dyDescent="0.25">
      <c r="A274" s="171"/>
    </row>
    <row r="275" spans="1:1" ht="18" customHeight="1" x14ac:dyDescent="0.25">
      <c r="A275" s="171"/>
    </row>
    <row r="276" spans="1:1" ht="18" customHeight="1" x14ac:dyDescent="0.25">
      <c r="A276" s="171"/>
    </row>
    <row r="277" spans="1:1" ht="18" customHeight="1" x14ac:dyDescent="0.25">
      <c r="A277" s="171"/>
    </row>
    <row r="278" spans="1:1" ht="18" customHeight="1" x14ac:dyDescent="0.25">
      <c r="A278" s="171"/>
    </row>
    <row r="279" spans="1:1" ht="18" customHeight="1" x14ac:dyDescent="0.25">
      <c r="A279" s="171"/>
    </row>
    <row r="280" spans="1:1" ht="18" customHeight="1" x14ac:dyDescent="0.25">
      <c r="A280" s="171"/>
    </row>
    <row r="281" spans="1:1" ht="18" customHeight="1" x14ac:dyDescent="0.25">
      <c r="A281" s="171"/>
    </row>
    <row r="282" spans="1:1" ht="18" customHeight="1" x14ac:dyDescent="0.25">
      <c r="A282" s="171"/>
    </row>
    <row r="283" spans="1:1" ht="18" customHeight="1" x14ac:dyDescent="0.25">
      <c r="A283" s="171"/>
    </row>
    <row r="284" spans="1:1" ht="18" customHeight="1" x14ac:dyDescent="0.25">
      <c r="A284" s="171"/>
    </row>
    <row r="285" spans="1:1" ht="18" customHeight="1" x14ac:dyDescent="0.25">
      <c r="A285" s="171"/>
    </row>
    <row r="286" spans="1:1" ht="18" customHeight="1" x14ac:dyDescent="0.25">
      <c r="A286" s="171"/>
    </row>
    <row r="287" spans="1:1" ht="18" customHeight="1" x14ac:dyDescent="0.25">
      <c r="A287" s="171"/>
    </row>
    <row r="288" spans="1:1" ht="18" customHeight="1" x14ac:dyDescent="0.25">
      <c r="A288" s="171"/>
    </row>
    <row r="289" spans="1:1" ht="18" customHeight="1" x14ac:dyDescent="0.25">
      <c r="A289" s="171"/>
    </row>
    <row r="290" spans="1:1" ht="18" customHeight="1" x14ac:dyDescent="0.25">
      <c r="A290" s="171"/>
    </row>
    <row r="291" spans="1:1" ht="18" customHeight="1" x14ac:dyDescent="0.25">
      <c r="A291" s="171"/>
    </row>
    <row r="292" spans="1:1" ht="18" customHeight="1" x14ac:dyDescent="0.25">
      <c r="A292" s="171"/>
    </row>
    <row r="293" spans="1:1" ht="18" customHeight="1" x14ac:dyDescent="0.25">
      <c r="A293" s="171"/>
    </row>
    <row r="294" spans="1:1" ht="18" customHeight="1" x14ac:dyDescent="0.25">
      <c r="A294" s="171"/>
    </row>
    <row r="295" spans="1:1" ht="18" customHeight="1" x14ac:dyDescent="0.25">
      <c r="A295" s="171"/>
    </row>
    <row r="296" spans="1:1" ht="18" customHeight="1" x14ac:dyDescent="0.25">
      <c r="A296" s="171"/>
    </row>
    <row r="297" spans="1:1" ht="18" customHeight="1" x14ac:dyDescent="0.25">
      <c r="A297" s="171"/>
    </row>
    <row r="298" spans="1:1" ht="18" customHeight="1" x14ac:dyDescent="0.25">
      <c r="A298" s="171"/>
    </row>
    <row r="299" spans="1:1" ht="18" customHeight="1" x14ac:dyDescent="0.25">
      <c r="A299" s="171"/>
    </row>
    <row r="300" spans="1:1" ht="18" customHeight="1" x14ac:dyDescent="0.25">
      <c r="A300" s="171"/>
    </row>
    <row r="301" spans="1:1" ht="18" customHeight="1" x14ac:dyDescent="0.25">
      <c r="A301" s="171"/>
    </row>
    <row r="302" spans="1:1" ht="18" customHeight="1" x14ac:dyDescent="0.25">
      <c r="A302" s="171"/>
    </row>
    <row r="303" spans="1:1" ht="18" customHeight="1" x14ac:dyDescent="0.25">
      <c r="A303" s="171"/>
    </row>
    <row r="304" spans="1:1" ht="18" customHeight="1" x14ac:dyDescent="0.25">
      <c r="A304" s="171"/>
    </row>
    <row r="305" spans="1:1" ht="18" customHeight="1" x14ac:dyDescent="0.25">
      <c r="A305" s="171"/>
    </row>
    <row r="306" spans="1:1" ht="18" customHeight="1" x14ac:dyDescent="0.25">
      <c r="A306" s="171"/>
    </row>
    <row r="307" spans="1:1" ht="18" customHeight="1" x14ac:dyDescent="0.25">
      <c r="A307" s="171"/>
    </row>
    <row r="308" spans="1:1" ht="18" customHeight="1" x14ac:dyDescent="0.25">
      <c r="A308" s="171"/>
    </row>
    <row r="309" spans="1:1" ht="18" customHeight="1" x14ac:dyDescent="0.25">
      <c r="A309" s="171"/>
    </row>
    <row r="310" spans="1:1" ht="18" customHeight="1" x14ac:dyDescent="0.25">
      <c r="A310" s="171"/>
    </row>
    <row r="311" spans="1:1" ht="18" customHeight="1" x14ac:dyDescent="0.25">
      <c r="A311" s="171"/>
    </row>
    <row r="312" spans="1:1" ht="18" customHeight="1" x14ac:dyDescent="0.25">
      <c r="A312" s="171"/>
    </row>
    <row r="313" spans="1:1" ht="18" customHeight="1" x14ac:dyDescent="0.25">
      <c r="A313" s="171"/>
    </row>
    <row r="314" spans="1:1" ht="18" customHeight="1" x14ac:dyDescent="0.25">
      <c r="A314" s="171"/>
    </row>
    <row r="315" spans="1:1" ht="18" customHeight="1" x14ac:dyDescent="0.25">
      <c r="A315" s="171"/>
    </row>
    <row r="316" spans="1:1" ht="18" customHeight="1" x14ac:dyDescent="0.25">
      <c r="A316" s="171"/>
    </row>
    <row r="317" spans="1:1" ht="18" customHeight="1" x14ac:dyDescent="0.25">
      <c r="A317" s="171"/>
    </row>
    <row r="318" spans="1:1" ht="18" customHeight="1" x14ac:dyDescent="0.25">
      <c r="A318" s="171"/>
    </row>
    <row r="319" spans="1:1" ht="18" customHeight="1" x14ac:dyDescent="0.25">
      <c r="A319" s="171"/>
    </row>
    <row r="320" spans="1:1" ht="18" customHeight="1" x14ac:dyDescent="0.25">
      <c r="A320" s="171"/>
    </row>
    <row r="321" spans="1:1" ht="18" customHeight="1" x14ac:dyDescent="0.25">
      <c r="A321" s="171"/>
    </row>
    <row r="322" spans="1:1" ht="18" customHeight="1" x14ac:dyDescent="0.25">
      <c r="A322" s="171"/>
    </row>
    <row r="323" spans="1:1" ht="18" customHeight="1" x14ac:dyDescent="0.25">
      <c r="A323" s="171"/>
    </row>
    <row r="324" spans="1:1" ht="18" customHeight="1" x14ac:dyDescent="0.25">
      <c r="A324" s="171"/>
    </row>
    <row r="325" spans="1:1" ht="18" customHeight="1" x14ac:dyDescent="0.25">
      <c r="A325" s="171"/>
    </row>
    <row r="326" spans="1:1" ht="18" customHeight="1" x14ac:dyDescent="0.25">
      <c r="A326" s="171"/>
    </row>
    <row r="327" spans="1:1" ht="18" customHeight="1" x14ac:dyDescent="0.25">
      <c r="A327" s="171"/>
    </row>
    <row r="328" spans="1:1" ht="18" customHeight="1" x14ac:dyDescent="0.25">
      <c r="A328" s="171"/>
    </row>
    <row r="329" spans="1:1" ht="18" customHeight="1" x14ac:dyDescent="0.25">
      <c r="A329" s="171"/>
    </row>
    <row r="330" spans="1:1" ht="18" customHeight="1" x14ac:dyDescent="0.25">
      <c r="A330" s="171"/>
    </row>
    <row r="331" spans="1:1" ht="18" customHeight="1" x14ac:dyDescent="0.25">
      <c r="A331" s="171"/>
    </row>
    <row r="332" spans="1:1" ht="18" customHeight="1" x14ac:dyDescent="0.25">
      <c r="A332" s="171"/>
    </row>
    <row r="333" spans="1:1" ht="18" customHeight="1" x14ac:dyDescent="0.25">
      <c r="A333" s="171"/>
    </row>
    <row r="334" spans="1:1" ht="18" customHeight="1" x14ac:dyDescent="0.25">
      <c r="A334" s="171"/>
    </row>
    <row r="335" spans="1:1" ht="18" customHeight="1" x14ac:dyDescent="0.25">
      <c r="A335" s="171"/>
    </row>
    <row r="336" spans="1:1" ht="18" customHeight="1" x14ac:dyDescent="0.25">
      <c r="A336" s="171"/>
    </row>
    <row r="337" spans="1:1" ht="18" customHeight="1" x14ac:dyDescent="0.25">
      <c r="A337" s="171"/>
    </row>
    <row r="338" spans="1:1" ht="18" customHeight="1" x14ac:dyDescent="0.25">
      <c r="A338" s="171"/>
    </row>
    <row r="339" spans="1:1" ht="18" customHeight="1" x14ac:dyDescent="0.25">
      <c r="A339" s="171"/>
    </row>
    <row r="340" spans="1:1" ht="18" customHeight="1" x14ac:dyDescent="0.25">
      <c r="A340" s="171"/>
    </row>
    <row r="341" spans="1:1" ht="18" customHeight="1" x14ac:dyDescent="0.25">
      <c r="A341" s="171"/>
    </row>
    <row r="342" spans="1:1" ht="18" customHeight="1" x14ac:dyDescent="0.25">
      <c r="A342" s="171"/>
    </row>
    <row r="343" spans="1:1" ht="18" customHeight="1" x14ac:dyDescent="0.25">
      <c r="A343" s="171"/>
    </row>
    <row r="344" spans="1:1" ht="18" customHeight="1" x14ac:dyDescent="0.25">
      <c r="A344" s="171"/>
    </row>
    <row r="345" spans="1:1" ht="18" customHeight="1" x14ac:dyDescent="0.25">
      <c r="A345" s="171"/>
    </row>
    <row r="346" spans="1:1" ht="18" customHeight="1" x14ac:dyDescent="0.25">
      <c r="A346" s="171"/>
    </row>
    <row r="347" spans="1:1" ht="18" customHeight="1" x14ac:dyDescent="0.25">
      <c r="A347" s="171"/>
    </row>
    <row r="348" spans="1:1" ht="18" customHeight="1" x14ac:dyDescent="0.25">
      <c r="A348" s="171"/>
    </row>
    <row r="349" spans="1:1" ht="18" customHeight="1" x14ac:dyDescent="0.25">
      <c r="A349" s="171"/>
    </row>
    <row r="350" spans="1:1" ht="18" customHeight="1" x14ac:dyDescent="0.25">
      <c r="A350" s="171"/>
    </row>
    <row r="351" spans="1:1" ht="18" customHeight="1" x14ac:dyDescent="0.25">
      <c r="A351" s="171"/>
    </row>
    <row r="352" spans="1:1" ht="18" customHeight="1" x14ac:dyDescent="0.25">
      <c r="A352" s="171"/>
    </row>
    <row r="353" spans="1:1" ht="18" customHeight="1" x14ac:dyDescent="0.25">
      <c r="A353" s="171"/>
    </row>
    <row r="354" spans="1:1" ht="18" customHeight="1" x14ac:dyDescent="0.25">
      <c r="A354" s="171"/>
    </row>
    <row r="355" spans="1:1" ht="18" customHeight="1" x14ac:dyDescent="0.25">
      <c r="A355" s="171"/>
    </row>
    <row r="356" spans="1:1" ht="18" customHeight="1" x14ac:dyDescent="0.25">
      <c r="A356" s="171"/>
    </row>
    <row r="357" spans="1:1" ht="18" customHeight="1" x14ac:dyDescent="0.25">
      <c r="A357" s="171"/>
    </row>
    <row r="358" spans="1:1" ht="18" customHeight="1" x14ac:dyDescent="0.25">
      <c r="A358" s="171"/>
    </row>
    <row r="359" spans="1:1" ht="18" customHeight="1" x14ac:dyDescent="0.25">
      <c r="A359" s="171"/>
    </row>
    <row r="360" spans="1:1" ht="18" customHeight="1" x14ac:dyDescent="0.25">
      <c r="A360" s="171"/>
    </row>
    <row r="361" spans="1:1" ht="18" customHeight="1" x14ac:dyDescent="0.25">
      <c r="A361" s="171"/>
    </row>
    <row r="362" spans="1:1" ht="18" customHeight="1" x14ac:dyDescent="0.25">
      <c r="A362" s="171"/>
    </row>
    <row r="363" spans="1:1" ht="18" customHeight="1" x14ac:dyDescent="0.25">
      <c r="A363" s="171"/>
    </row>
    <row r="364" spans="1:1" ht="18" customHeight="1" x14ac:dyDescent="0.25">
      <c r="A364" s="171"/>
    </row>
    <row r="365" spans="1:1" ht="18" customHeight="1" x14ac:dyDescent="0.25">
      <c r="A365" s="171"/>
    </row>
    <row r="366" spans="1:1" ht="18" customHeight="1" x14ac:dyDescent="0.25">
      <c r="A366" s="171"/>
    </row>
    <row r="367" spans="1:1" ht="18" customHeight="1" x14ac:dyDescent="0.25">
      <c r="A367" s="171"/>
    </row>
    <row r="368" spans="1:1" ht="18" customHeight="1" x14ac:dyDescent="0.25">
      <c r="A368" s="171"/>
    </row>
    <row r="369" spans="1:1" ht="18" customHeight="1" x14ac:dyDescent="0.25">
      <c r="A369" s="171"/>
    </row>
    <row r="370" spans="1:1" ht="18" customHeight="1" x14ac:dyDescent="0.25">
      <c r="A370" s="171"/>
    </row>
    <row r="371" spans="1:1" ht="18" customHeight="1" x14ac:dyDescent="0.25">
      <c r="A371" s="171"/>
    </row>
    <row r="372" spans="1:1" ht="18" customHeight="1" x14ac:dyDescent="0.25">
      <c r="A372" s="171"/>
    </row>
    <row r="373" spans="1:1" ht="18" customHeight="1" x14ac:dyDescent="0.25">
      <c r="A373" s="171"/>
    </row>
    <row r="374" spans="1:1" ht="18" customHeight="1" x14ac:dyDescent="0.25">
      <c r="A374" s="171"/>
    </row>
    <row r="375" spans="1:1" ht="18" customHeight="1" x14ac:dyDescent="0.25">
      <c r="A375" s="171"/>
    </row>
    <row r="376" spans="1:1" ht="18" customHeight="1" x14ac:dyDescent="0.25">
      <c r="A376" s="171"/>
    </row>
    <row r="377" spans="1:1" ht="18" customHeight="1" x14ac:dyDescent="0.25">
      <c r="A377" s="171"/>
    </row>
    <row r="378" spans="1:1" ht="18" customHeight="1" x14ac:dyDescent="0.25">
      <c r="A378" s="171"/>
    </row>
    <row r="379" spans="1:1" ht="18" customHeight="1" x14ac:dyDescent="0.25">
      <c r="A379" s="171"/>
    </row>
    <row r="380" spans="1:1" ht="18" customHeight="1" x14ac:dyDescent="0.25">
      <c r="A380" s="171"/>
    </row>
    <row r="381" spans="1:1" ht="18" customHeight="1" x14ac:dyDescent="0.25">
      <c r="A381" s="171"/>
    </row>
    <row r="382" spans="1:1" ht="18" customHeight="1" x14ac:dyDescent="0.25">
      <c r="A382" s="171"/>
    </row>
    <row r="383" spans="1:1" ht="18" customHeight="1" x14ac:dyDescent="0.25">
      <c r="A383" s="171"/>
    </row>
    <row r="384" spans="1:1" ht="18" customHeight="1" x14ac:dyDescent="0.25">
      <c r="A384" s="171"/>
    </row>
    <row r="385" spans="1:1" ht="18" customHeight="1" x14ac:dyDescent="0.25">
      <c r="A385" s="171"/>
    </row>
    <row r="386" spans="1:1" ht="18" customHeight="1" x14ac:dyDescent="0.25">
      <c r="A386" s="171"/>
    </row>
    <row r="387" spans="1:1" ht="18" customHeight="1" x14ac:dyDescent="0.25">
      <c r="A387" s="171"/>
    </row>
    <row r="388" spans="1:1" ht="18" customHeight="1" x14ac:dyDescent="0.25">
      <c r="A388" s="171"/>
    </row>
    <row r="389" spans="1:1" ht="18" customHeight="1" x14ac:dyDescent="0.25">
      <c r="A389" s="171"/>
    </row>
    <row r="390" spans="1:1" ht="18" customHeight="1" x14ac:dyDescent="0.25">
      <c r="A390" s="171"/>
    </row>
    <row r="391" spans="1:1" ht="18" customHeight="1" x14ac:dyDescent="0.25">
      <c r="A391" s="171"/>
    </row>
    <row r="392" spans="1:1" ht="18" customHeight="1" x14ac:dyDescent="0.25">
      <c r="A392" s="171"/>
    </row>
    <row r="393" spans="1:1" ht="18" customHeight="1" x14ac:dyDescent="0.25">
      <c r="A393" s="171"/>
    </row>
    <row r="394" spans="1:1" ht="18" customHeight="1" x14ac:dyDescent="0.25">
      <c r="A394" s="171"/>
    </row>
    <row r="395" spans="1:1" ht="18" customHeight="1" x14ac:dyDescent="0.25">
      <c r="A395" s="171"/>
    </row>
    <row r="396" spans="1:1" ht="18" customHeight="1" x14ac:dyDescent="0.25">
      <c r="A396" s="171"/>
    </row>
    <row r="397" spans="1:1" ht="18" customHeight="1" x14ac:dyDescent="0.25">
      <c r="A397" s="171"/>
    </row>
    <row r="398" spans="1:1" ht="18" customHeight="1" x14ac:dyDescent="0.25">
      <c r="A398" s="171"/>
    </row>
    <row r="399" spans="1:1" ht="18" customHeight="1" x14ac:dyDescent="0.25">
      <c r="A399" s="171"/>
    </row>
    <row r="400" spans="1:1" ht="18" customHeight="1" x14ac:dyDescent="0.25">
      <c r="A400" s="171"/>
    </row>
    <row r="401" spans="1:1" ht="18" customHeight="1" x14ac:dyDescent="0.25">
      <c r="A401" s="171"/>
    </row>
    <row r="402" spans="1:1" ht="18" customHeight="1" x14ac:dyDescent="0.25">
      <c r="A402" s="171"/>
    </row>
    <row r="403" spans="1:1" ht="18" customHeight="1" x14ac:dyDescent="0.25">
      <c r="A403" s="171"/>
    </row>
    <row r="404" spans="1:1" ht="18" customHeight="1" x14ac:dyDescent="0.25">
      <c r="A404" s="171"/>
    </row>
    <row r="405" spans="1:1" ht="18" customHeight="1" x14ac:dyDescent="0.25">
      <c r="A405" s="171"/>
    </row>
    <row r="406" spans="1:1" ht="18" customHeight="1" x14ac:dyDescent="0.25">
      <c r="A406" s="171"/>
    </row>
    <row r="407" spans="1:1" ht="18" customHeight="1" x14ac:dyDescent="0.25">
      <c r="A407" s="171"/>
    </row>
    <row r="408" spans="1:1" ht="18" customHeight="1" x14ac:dyDescent="0.25">
      <c r="A408" s="171"/>
    </row>
    <row r="409" spans="1:1" ht="18" customHeight="1" x14ac:dyDescent="0.25">
      <c r="A409" s="171"/>
    </row>
    <row r="410" spans="1:1" ht="18" customHeight="1" x14ac:dyDescent="0.25">
      <c r="A410" s="171"/>
    </row>
    <row r="411" spans="1:1" ht="18" customHeight="1" x14ac:dyDescent="0.25">
      <c r="A411" s="171"/>
    </row>
    <row r="412" spans="1:1" ht="18" customHeight="1" x14ac:dyDescent="0.25">
      <c r="A412" s="171"/>
    </row>
    <row r="413" spans="1:1" ht="18" customHeight="1" x14ac:dyDescent="0.25">
      <c r="A413" s="171"/>
    </row>
    <row r="414" spans="1:1" ht="18" customHeight="1" x14ac:dyDescent="0.25">
      <c r="A414" s="171"/>
    </row>
    <row r="415" spans="1:1" ht="18" customHeight="1" x14ac:dyDescent="0.25">
      <c r="A415" s="171"/>
    </row>
    <row r="416" spans="1:1" ht="18" customHeight="1" x14ac:dyDescent="0.25">
      <c r="A416" s="171"/>
    </row>
    <row r="417" spans="1:1" ht="18" customHeight="1" x14ac:dyDescent="0.25">
      <c r="A417" s="171"/>
    </row>
    <row r="418" spans="1:1" ht="18" customHeight="1" x14ac:dyDescent="0.25">
      <c r="A418" s="171"/>
    </row>
    <row r="419" spans="1:1" ht="18" customHeight="1" x14ac:dyDescent="0.25">
      <c r="A419" s="171"/>
    </row>
    <row r="420" spans="1:1" ht="18" customHeight="1" x14ac:dyDescent="0.25">
      <c r="A420" s="171"/>
    </row>
    <row r="421" spans="1:1" ht="18" customHeight="1" x14ac:dyDescent="0.25">
      <c r="A421" s="171"/>
    </row>
    <row r="422" spans="1:1" ht="18" customHeight="1" x14ac:dyDescent="0.25">
      <c r="A422" s="171"/>
    </row>
    <row r="423" spans="1:1" ht="18" customHeight="1" x14ac:dyDescent="0.25">
      <c r="A423" s="171"/>
    </row>
    <row r="424" spans="1:1" ht="18" customHeight="1" x14ac:dyDescent="0.25">
      <c r="A424" s="171"/>
    </row>
    <row r="425" spans="1:1" ht="18" customHeight="1" x14ac:dyDescent="0.25">
      <c r="A425" s="171"/>
    </row>
    <row r="426" spans="1:1" ht="18" customHeight="1" x14ac:dyDescent="0.25">
      <c r="A426" s="171"/>
    </row>
    <row r="427" spans="1:1" ht="18" customHeight="1" x14ac:dyDescent="0.25">
      <c r="A427" s="171"/>
    </row>
    <row r="428" spans="1:1" ht="18" customHeight="1" x14ac:dyDescent="0.25">
      <c r="A428" s="171"/>
    </row>
    <row r="429" spans="1:1" ht="18" customHeight="1" x14ac:dyDescent="0.25">
      <c r="A429" s="171"/>
    </row>
    <row r="430" spans="1:1" ht="18" customHeight="1" x14ac:dyDescent="0.25">
      <c r="A430" s="171"/>
    </row>
    <row r="431" spans="1:1" ht="18" customHeight="1" x14ac:dyDescent="0.25">
      <c r="A431" s="171"/>
    </row>
    <row r="432" spans="1:1" ht="18" customHeight="1" x14ac:dyDescent="0.25">
      <c r="A432" s="171"/>
    </row>
    <row r="433" spans="1:1" ht="18" customHeight="1" x14ac:dyDescent="0.25">
      <c r="A433" s="171"/>
    </row>
    <row r="434" spans="1:1" ht="18" customHeight="1" x14ac:dyDescent="0.25">
      <c r="A434" s="171"/>
    </row>
    <row r="435" spans="1:1" ht="18" customHeight="1" x14ac:dyDescent="0.25">
      <c r="A435" s="171"/>
    </row>
    <row r="436" spans="1:1" ht="18" customHeight="1" x14ac:dyDescent="0.25">
      <c r="A436" s="171"/>
    </row>
    <row r="437" spans="1:1" ht="18" customHeight="1" x14ac:dyDescent="0.25">
      <c r="A437" s="171"/>
    </row>
    <row r="438" spans="1:1" ht="18" customHeight="1" x14ac:dyDescent="0.25">
      <c r="A438" s="171"/>
    </row>
    <row r="439" spans="1:1" ht="18" customHeight="1" x14ac:dyDescent="0.25">
      <c r="A439" s="171"/>
    </row>
    <row r="440" spans="1:1" ht="18" customHeight="1" x14ac:dyDescent="0.25">
      <c r="A440" s="171"/>
    </row>
    <row r="441" spans="1:1" ht="18" customHeight="1" x14ac:dyDescent="0.25">
      <c r="A441" s="171"/>
    </row>
    <row r="442" spans="1:1" ht="18" customHeight="1" x14ac:dyDescent="0.25">
      <c r="A442" s="171"/>
    </row>
    <row r="443" spans="1:1" ht="18" customHeight="1" x14ac:dyDescent="0.25">
      <c r="A443" s="171"/>
    </row>
    <row r="444" spans="1:1" ht="18" customHeight="1" x14ac:dyDescent="0.25">
      <c r="A444" s="171"/>
    </row>
    <row r="445" spans="1:1" ht="18" customHeight="1" x14ac:dyDescent="0.25">
      <c r="A445" s="171"/>
    </row>
    <row r="446" spans="1:1" ht="18" customHeight="1" x14ac:dyDescent="0.25">
      <c r="A446" s="171"/>
    </row>
    <row r="447" spans="1:1" ht="18" customHeight="1" x14ac:dyDescent="0.25">
      <c r="A447" s="171"/>
    </row>
    <row r="448" spans="1:1" ht="18" customHeight="1" x14ac:dyDescent="0.25">
      <c r="A448" s="171"/>
    </row>
    <row r="449" spans="1:1" ht="18" customHeight="1" x14ac:dyDescent="0.25">
      <c r="A449" s="171"/>
    </row>
    <row r="450" spans="1:1" ht="18" customHeight="1" x14ac:dyDescent="0.25">
      <c r="A450" s="171"/>
    </row>
    <row r="451" spans="1:1" ht="18" customHeight="1" x14ac:dyDescent="0.25">
      <c r="A451" s="171"/>
    </row>
    <row r="452" spans="1:1" ht="18" customHeight="1" x14ac:dyDescent="0.25">
      <c r="A452" s="171"/>
    </row>
    <row r="453" spans="1:1" ht="18" customHeight="1" x14ac:dyDescent="0.25">
      <c r="A453" s="171"/>
    </row>
    <row r="454" spans="1:1" ht="18" customHeight="1" x14ac:dyDescent="0.25">
      <c r="A454" s="171"/>
    </row>
    <row r="455" spans="1:1" ht="18" customHeight="1" x14ac:dyDescent="0.25">
      <c r="A455" s="171"/>
    </row>
    <row r="456" spans="1:1" ht="18" customHeight="1" x14ac:dyDescent="0.25">
      <c r="A456" s="171"/>
    </row>
    <row r="457" spans="1:1" ht="18" customHeight="1" x14ac:dyDescent="0.25">
      <c r="A457" s="171"/>
    </row>
    <row r="458" spans="1:1" ht="18" customHeight="1" x14ac:dyDescent="0.25">
      <c r="A458" s="171"/>
    </row>
    <row r="459" spans="1:1" ht="18" customHeight="1" x14ac:dyDescent="0.25">
      <c r="A459" s="171"/>
    </row>
    <row r="460" spans="1:1" ht="18" customHeight="1" x14ac:dyDescent="0.25">
      <c r="A460" s="171"/>
    </row>
    <row r="461" spans="1:1" ht="18" customHeight="1" x14ac:dyDescent="0.25">
      <c r="A461" s="171"/>
    </row>
    <row r="462" spans="1:1" ht="18" customHeight="1" x14ac:dyDescent="0.25">
      <c r="A462" s="171"/>
    </row>
    <row r="463" spans="1:1" ht="18" customHeight="1" x14ac:dyDescent="0.25">
      <c r="A463" s="171"/>
    </row>
    <row r="464" spans="1:1" ht="18" customHeight="1" x14ac:dyDescent="0.25">
      <c r="A464" s="171"/>
    </row>
    <row r="465" spans="1:1" ht="18" customHeight="1" x14ac:dyDescent="0.25">
      <c r="A465" s="171"/>
    </row>
    <row r="466" spans="1:1" ht="18" customHeight="1" x14ac:dyDescent="0.25">
      <c r="A466" s="171"/>
    </row>
    <row r="467" spans="1:1" ht="18" customHeight="1" x14ac:dyDescent="0.25">
      <c r="A467" s="171"/>
    </row>
    <row r="468" spans="1:1" ht="18" customHeight="1" x14ac:dyDescent="0.25">
      <c r="A468" s="171"/>
    </row>
    <row r="469" spans="1:1" ht="18" customHeight="1" x14ac:dyDescent="0.25">
      <c r="A469" s="171"/>
    </row>
    <row r="470" spans="1:1" ht="18" customHeight="1" x14ac:dyDescent="0.25">
      <c r="A470" s="171"/>
    </row>
    <row r="471" spans="1:1" ht="18" customHeight="1" x14ac:dyDescent="0.25">
      <c r="A471" s="171"/>
    </row>
    <row r="472" spans="1:1" ht="18" customHeight="1" x14ac:dyDescent="0.25">
      <c r="A472" s="171"/>
    </row>
    <row r="473" spans="1:1" ht="18" customHeight="1" x14ac:dyDescent="0.25">
      <c r="A473" s="171"/>
    </row>
    <row r="474" spans="1:1" ht="18" customHeight="1" x14ac:dyDescent="0.25">
      <c r="A474" s="171"/>
    </row>
    <row r="475" spans="1:1" ht="18" customHeight="1" x14ac:dyDescent="0.25">
      <c r="A475" s="171"/>
    </row>
    <row r="476" spans="1:1" ht="18" customHeight="1" x14ac:dyDescent="0.25">
      <c r="A476" s="171"/>
    </row>
    <row r="477" spans="1:1" ht="18" customHeight="1" x14ac:dyDescent="0.25">
      <c r="A477" s="171"/>
    </row>
    <row r="478" spans="1:1" ht="18" customHeight="1" x14ac:dyDescent="0.25">
      <c r="A478" s="171"/>
    </row>
    <row r="479" spans="1:1" ht="18" customHeight="1" x14ac:dyDescent="0.25">
      <c r="A479" s="171"/>
    </row>
    <row r="480" spans="1:1" ht="18" customHeight="1" x14ac:dyDescent="0.25">
      <c r="A480" s="171"/>
    </row>
    <row r="481" spans="1:1" ht="18" customHeight="1" x14ac:dyDescent="0.25">
      <c r="A481" s="171"/>
    </row>
    <row r="482" spans="1:1" ht="18" customHeight="1" x14ac:dyDescent="0.25">
      <c r="A482" s="171"/>
    </row>
    <row r="483" spans="1:1" ht="18" customHeight="1" x14ac:dyDescent="0.25">
      <c r="A483" s="171"/>
    </row>
    <row r="484" spans="1:1" ht="18" customHeight="1" x14ac:dyDescent="0.25">
      <c r="A484" s="171"/>
    </row>
    <row r="485" spans="1:1" ht="18" customHeight="1" x14ac:dyDescent="0.25">
      <c r="A485" s="171"/>
    </row>
    <row r="486" spans="1:1" ht="18" customHeight="1" x14ac:dyDescent="0.25">
      <c r="A486" s="171"/>
    </row>
    <row r="487" spans="1:1" ht="18" customHeight="1" x14ac:dyDescent="0.25">
      <c r="A487" s="171"/>
    </row>
    <row r="488" spans="1:1" ht="18" customHeight="1" x14ac:dyDescent="0.25">
      <c r="A488" s="171"/>
    </row>
    <row r="489" spans="1:1" ht="18" customHeight="1" x14ac:dyDescent="0.25">
      <c r="A489" s="171"/>
    </row>
    <row r="490" spans="1:1" ht="18" customHeight="1" x14ac:dyDescent="0.25">
      <c r="A490" s="171"/>
    </row>
    <row r="491" spans="1:1" ht="18" customHeight="1" x14ac:dyDescent="0.25">
      <c r="A491" s="171"/>
    </row>
    <row r="492" spans="1:1" ht="18" customHeight="1" x14ac:dyDescent="0.25">
      <c r="A492" s="171"/>
    </row>
    <row r="493" spans="1:1" ht="18" customHeight="1" x14ac:dyDescent="0.25">
      <c r="A493" s="171"/>
    </row>
    <row r="494" spans="1:1" ht="18" customHeight="1" x14ac:dyDescent="0.25">
      <c r="A494" s="171"/>
    </row>
    <row r="495" spans="1:1" ht="18" customHeight="1" x14ac:dyDescent="0.25">
      <c r="A495" s="171"/>
    </row>
    <row r="496" spans="1:1" ht="18" customHeight="1" x14ac:dyDescent="0.25">
      <c r="A496" s="171"/>
    </row>
    <row r="497" spans="1:1" ht="18" customHeight="1" x14ac:dyDescent="0.25">
      <c r="A497" s="171"/>
    </row>
    <row r="498" spans="1:1" ht="18" customHeight="1" x14ac:dyDescent="0.25">
      <c r="A498" s="171"/>
    </row>
    <row r="499" spans="1:1" ht="18" customHeight="1" x14ac:dyDescent="0.25">
      <c r="A499" s="171"/>
    </row>
    <row r="500" spans="1:1" ht="18" customHeight="1" x14ac:dyDescent="0.25">
      <c r="A500" s="171"/>
    </row>
    <row r="501" spans="1:1" ht="18" customHeight="1" x14ac:dyDescent="0.25">
      <c r="A501" s="171"/>
    </row>
    <row r="502" spans="1:1" ht="18" customHeight="1" x14ac:dyDescent="0.25">
      <c r="A502" s="171"/>
    </row>
    <row r="503" spans="1:1" ht="18" customHeight="1" x14ac:dyDescent="0.25">
      <c r="A503" s="171"/>
    </row>
    <row r="504" spans="1:1" ht="18" customHeight="1" x14ac:dyDescent="0.25">
      <c r="A504" s="171"/>
    </row>
    <row r="505" spans="1:1" ht="18" customHeight="1" x14ac:dyDescent="0.25">
      <c r="A505" s="171"/>
    </row>
    <row r="506" spans="1:1" ht="18" customHeight="1" x14ac:dyDescent="0.25">
      <c r="A506" s="171"/>
    </row>
    <row r="507" spans="1:1" ht="18" customHeight="1" x14ac:dyDescent="0.25">
      <c r="A507" s="171"/>
    </row>
    <row r="508" spans="1:1" ht="18" customHeight="1" x14ac:dyDescent="0.25">
      <c r="A508" s="171"/>
    </row>
    <row r="509" spans="1:1" ht="18" customHeight="1" x14ac:dyDescent="0.25">
      <c r="A509" s="171"/>
    </row>
    <row r="510" spans="1:1" ht="18" customHeight="1" x14ac:dyDescent="0.25">
      <c r="A510" s="171"/>
    </row>
    <row r="511" spans="1:1" ht="18" customHeight="1" x14ac:dyDescent="0.25">
      <c r="A511" s="171"/>
    </row>
    <row r="512" spans="1:1" ht="18" customHeight="1" x14ac:dyDescent="0.25">
      <c r="A512" s="171"/>
    </row>
    <row r="513" spans="1:1" ht="18" customHeight="1" x14ac:dyDescent="0.25">
      <c r="A513" s="171"/>
    </row>
    <row r="514" spans="1:1" ht="18" customHeight="1" x14ac:dyDescent="0.25">
      <c r="A514" s="171"/>
    </row>
    <row r="515" spans="1:1" ht="18" customHeight="1" x14ac:dyDescent="0.25">
      <c r="A515" s="171"/>
    </row>
    <row r="516" spans="1:1" ht="18" customHeight="1" x14ac:dyDescent="0.25">
      <c r="A516" s="171"/>
    </row>
    <row r="517" spans="1:1" ht="18" customHeight="1" x14ac:dyDescent="0.25">
      <c r="A517" s="171"/>
    </row>
    <row r="518" spans="1:1" ht="18" customHeight="1" x14ac:dyDescent="0.25">
      <c r="A518" s="171"/>
    </row>
    <row r="519" spans="1:1" ht="18" customHeight="1" x14ac:dyDescent="0.25">
      <c r="A519" s="171"/>
    </row>
    <row r="520" spans="1:1" ht="18" customHeight="1" x14ac:dyDescent="0.25">
      <c r="A520" s="171"/>
    </row>
    <row r="521" spans="1:1" ht="18" customHeight="1" x14ac:dyDescent="0.25">
      <c r="A521" s="171"/>
    </row>
    <row r="522" spans="1:1" ht="18" customHeight="1" x14ac:dyDescent="0.25">
      <c r="A522" s="171"/>
    </row>
    <row r="523" spans="1:1" ht="18" customHeight="1" x14ac:dyDescent="0.25">
      <c r="A523" s="171"/>
    </row>
    <row r="524" spans="1:1" ht="18" customHeight="1" x14ac:dyDescent="0.25">
      <c r="A524" s="171"/>
    </row>
    <row r="525" spans="1:1" ht="18" customHeight="1" x14ac:dyDescent="0.25">
      <c r="A525" s="171"/>
    </row>
    <row r="526" spans="1:1" ht="18" customHeight="1" x14ac:dyDescent="0.25">
      <c r="A526" s="171"/>
    </row>
    <row r="527" spans="1:1" ht="18" customHeight="1" x14ac:dyDescent="0.25">
      <c r="A527" s="171"/>
    </row>
    <row r="528" spans="1:1" ht="18" customHeight="1" x14ac:dyDescent="0.25">
      <c r="A528" s="171"/>
    </row>
    <row r="529" spans="1:1" ht="18" customHeight="1" x14ac:dyDescent="0.25">
      <c r="A529" s="171"/>
    </row>
    <row r="530" spans="1:1" ht="18" customHeight="1" x14ac:dyDescent="0.25">
      <c r="A530" s="171"/>
    </row>
    <row r="531" spans="1:1" ht="18" customHeight="1" x14ac:dyDescent="0.25">
      <c r="A531" s="171"/>
    </row>
    <row r="532" spans="1:1" ht="18" customHeight="1" x14ac:dyDescent="0.25">
      <c r="A532" s="171"/>
    </row>
    <row r="533" spans="1:1" ht="18" customHeight="1" x14ac:dyDescent="0.25">
      <c r="A533" s="171"/>
    </row>
    <row r="534" spans="1:1" ht="18" customHeight="1" x14ac:dyDescent="0.25">
      <c r="A534" s="171"/>
    </row>
    <row r="535" spans="1:1" ht="18" customHeight="1" x14ac:dyDescent="0.25">
      <c r="A535" s="171"/>
    </row>
    <row r="536" spans="1:1" ht="18" customHeight="1" x14ac:dyDescent="0.25">
      <c r="A536" s="171"/>
    </row>
    <row r="537" spans="1:1" ht="18" customHeight="1" x14ac:dyDescent="0.25">
      <c r="A537" s="171"/>
    </row>
    <row r="538" spans="1:1" ht="18" customHeight="1" x14ac:dyDescent="0.25">
      <c r="A538" s="171"/>
    </row>
    <row r="539" spans="1:1" ht="18" customHeight="1" x14ac:dyDescent="0.25">
      <c r="A539" s="171"/>
    </row>
    <row r="540" spans="1:1" ht="18" customHeight="1" x14ac:dyDescent="0.25">
      <c r="A540" s="171"/>
    </row>
    <row r="541" spans="1:1" ht="18" customHeight="1" x14ac:dyDescent="0.25">
      <c r="A541" s="171"/>
    </row>
    <row r="542" spans="1:1" ht="18" customHeight="1" x14ac:dyDescent="0.25">
      <c r="A542" s="171"/>
    </row>
    <row r="543" spans="1:1" ht="18" customHeight="1" x14ac:dyDescent="0.25">
      <c r="A543" s="171"/>
    </row>
    <row r="544" spans="1:1" ht="18" customHeight="1" x14ac:dyDescent="0.25">
      <c r="A544" s="171"/>
    </row>
    <row r="545" spans="1:1" ht="18" customHeight="1" x14ac:dyDescent="0.25">
      <c r="A545" s="171"/>
    </row>
    <row r="546" spans="1:1" ht="18" customHeight="1" x14ac:dyDescent="0.25">
      <c r="A546" s="171"/>
    </row>
    <row r="547" spans="1:1" ht="18" customHeight="1" x14ac:dyDescent="0.25">
      <c r="A547" s="171"/>
    </row>
    <row r="548" spans="1:1" ht="18" customHeight="1" x14ac:dyDescent="0.25">
      <c r="A548" s="171"/>
    </row>
    <row r="549" spans="1:1" ht="18" customHeight="1" x14ac:dyDescent="0.25">
      <c r="A549" s="171"/>
    </row>
    <row r="550" spans="1:1" ht="18" customHeight="1" x14ac:dyDescent="0.25">
      <c r="A550" s="171"/>
    </row>
    <row r="551" spans="1:1" ht="18" customHeight="1" x14ac:dyDescent="0.25">
      <c r="A551" s="171"/>
    </row>
    <row r="552" spans="1:1" ht="18" customHeight="1" x14ac:dyDescent="0.25">
      <c r="A552" s="171"/>
    </row>
    <row r="553" spans="1:1" ht="18" customHeight="1" x14ac:dyDescent="0.25">
      <c r="A553" s="171"/>
    </row>
    <row r="554" spans="1:1" ht="18" customHeight="1" x14ac:dyDescent="0.25">
      <c r="A554" s="171"/>
    </row>
    <row r="555" spans="1:1" ht="18" customHeight="1" x14ac:dyDescent="0.25">
      <c r="A555" s="171"/>
    </row>
    <row r="556" spans="1:1" ht="18" customHeight="1" x14ac:dyDescent="0.25">
      <c r="A556" s="171"/>
    </row>
    <row r="557" spans="1:1" ht="18" customHeight="1" x14ac:dyDescent="0.25">
      <c r="A557" s="171"/>
    </row>
    <row r="558" spans="1:1" ht="18" customHeight="1" x14ac:dyDescent="0.25">
      <c r="A558" s="171"/>
    </row>
    <row r="559" spans="1:1" ht="18" customHeight="1" x14ac:dyDescent="0.25">
      <c r="A559" s="171"/>
    </row>
    <row r="560" spans="1:1" ht="18" customHeight="1" x14ac:dyDescent="0.25">
      <c r="A560" s="171"/>
    </row>
    <row r="561" spans="1:1" ht="18" customHeight="1" x14ac:dyDescent="0.25">
      <c r="A561" s="171"/>
    </row>
    <row r="562" spans="1:1" ht="18" customHeight="1" x14ac:dyDescent="0.25">
      <c r="A562" s="171"/>
    </row>
    <row r="563" spans="1:1" ht="18" customHeight="1" x14ac:dyDescent="0.25">
      <c r="A563" s="171"/>
    </row>
    <row r="564" spans="1:1" ht="18" customHeight="1" x14ac:dyDescent="0.25">
      <c r="A564" s="171"/>
    </row>
    <row r="565" spans="1:1" ht="18" customHeight="1" x14ac:dyDescent="0.25">
      <c r="A565" s="171"/>
    </row>
    <row r="566" spans="1:1" ht="18" customHeight="1" x14ac:dyDescent="0.25">
      <c r="A566" s="171"/>
    </row>
    <row r="567" spans="1:1" ht="18" customHeight="1" x14ac:dyDescent="0.25">
      <c r="A567" s="171"/>
    </row>
    <row r="568" spans="1:1" ht="18" customHeight="1" x14ac:dyDescent="0.25">
      <c r="A568" s="171"/>
    </row>
    <row r="569" spans="1:1" ht="18" customHeight="1" x14ac:dyDescent="0.25">
      <c r="A569" s="171"/>
    </row>
    <row r="570" spans="1:1" ht="18" customHeight="1" x14ac:dyDescent="0.25">
      <c r="A570" s="171"/>
    </row>
    <row r="571" spans="1:1" ht="18" customHeight="1" x14ac:dyDescent="0.25">
      <c r="A571" s="171"/>
    </row>
    <row r="572" spans="1:1" ht="18" customHeight="1" x14ac:dyDescent="0.25">
      <c r="A572" s="171"/>
    </row>
    <row r="573" spans="1:1" ht="18" customHeight="1" x14ac:dyDescent="0.25">
      <c r="A573" s="171"/>
    </row>
    <row r="574" spans="1:1" ht="18" customHeight="1" x14ac:dyDescent="0.25">
      <c r="A574" s="171"/>
    </row>
    <row r="575" spans="1:1" ht="18" customHeight="1" x14ac:dyDescent="0.25">
      <c r="A575" s="171"/>
    </row>
    <row r="576" spans="1:1" ht="18" customHeight="1" x14ac:dyDescent="0.25">
      <c r="A576" s="171"/>
    </row>
    <row r="577" spans="1:1" ht="18" customHeight="1" x14ac:dyDescent="0.25">
      <c r="A577" s="171"/>
    </row>
    <row r="578" spans="1:1" ht="18" customHeight="1" x14ac:dyDescent="0.25">
      <c r="A578" s="171"/>
    </row>
    <row r="579" spans="1:1" ht="18" customHeight="1" x14ac:dyDescent="0.25">
      <c r="A579" s="171"/>
    </row>
    <row r="580" spans="1:1" ht="18" customHeight="1" x14ac:dyDescent="0.25">
      <c r="A580" s="171"/>
    </row>
    <row r="581" spans="1:1" ht="18" customHeight="1" x14ac:dyDescent="0.25">
      <c r="A581" s="171"/>
    </row>
    <row r="582" spans="1:1" ht="18" customHeight="1" x14ac:dyDescent="0.25">
      <c r="A582" s="171"/>
    </row>
    <row r="583" spans="1:1" ht="18" customHeight="1" x14ac:dyDescent="0.25">
      <c r="A583" s="171"/>
    </row>
    <row r="584" spans="1:1" ht="18" customHeight="1" x14ac:dyDescent="0.25">
      <c r="A584" s="171"/>
    </row>
    <row r="585" spans="1:1" ht="18" customHeight="1" x14ac:dyDescent="0.25">
      <c r="A585" s="171"/>
    </row>
    <row r="586" spans="1:1" ht="18" customHeight="1" x14ac:dyDescent="0.25">
      <c r="A586" s="171"/>
    </row>
    <row r="587" spans="1:1" ht="18" customHeight="1" x14ac:dyDescent="0.25">
      <c r="A587" s="171"/>
    </row>
    <row r="588" spans="1:1" ht="18" customHeight="1" x14ac:dyDescent="0.25">
      <c r="A588" s="171"/>
    </row>
    <row r="589" spans="1:1" ht="18" customHeight="1" x14ac:dyDescent="0.25">
      <c r="A589" s="171"/>
    </row>
    <row r="590" spans="1:1" ht="18" customHeight="1" x14ac:dyDescent="0.25">
      <c r="A590" s="171"/>
    </row>
    <row r="591" spans="1:1" ht="18" customHeight="1" x14ac:dyDescent="0.25">
      <c r="A591" s="171"/>
    </row>
    <row r="592" spans="1:1" ht="18" customHeight="1" x14ac:dyDescent="0.25">
      <c r="A592" s="171"/>
    </row>
    <row r="593" spans="1:1" ht="18" customHeight="1" x14ac:dyDescent="0.25">
      <c r="A593" s="171"/>
    </row>
    <row r="594" spans="1:1" ht="18" customHeight="1" x14ac:dyDescent="0.25">
      <c r="A594" s="171"/>
    </row>
    <row r="595" spans="1:1" ht="18" customHeight="1" x14ac:dyDescent="0.25">
      <c r="A595" s="171"/>
    </row>
    <row r="596" spans="1:1" ht="18" customHeight="1" x14ac:dyDescent="0.25">
      <c r="A596" s="171"/>
    </row>
    <row r="597" spans="1:1" ht="18" customHeight="1" x14ac:dyDescent="0.25">
      <c r="A597" s="171"/>
    </row>
    <row r="598" spans="1:1" ht="18" customHeight="1" x14ac:dyDescent="0.25">
      <c r="A598" s="171"/>
    </row>
    <row r="599" spans="1:1" ht="18" customHeight="1" x14ac:dyDescent="0.25">
      <c r="A599" s="171"/>
    </row>
    <row r="600" spans="1:1" ht="18" customHeight="1" x14ac:dyDescent="0.25">
      <c r="A600" s="171"/>
    </row>
    <row r="601" spans="1:1" ht="18" customHeight="1" x14ac:dyDescent="0.25">
      <c r="A601" s="171"/>
    </row>
    <row r="602" spans="1:1" ht="18" customHeight="1" x14ac:dyDescent="0.25">
      <c r="A602" s="171"/>
    </row>
    <row r="603" spans="1:1" ht="18" customHeight="1" x14ac:dyDescent="0.25">
      <c r="A603" s="171"/>
    </row>
    <row r="604" spans="1:1" ht="18" customHeight="1" x14ac:dyDescent="0.25">
      <c r="A604" s="171"/>
    </row>
    <row r="605" spans="1:1" ht="18" customHeight="1" x14ac:dyDescent="0.25">
      <c r="A605" s="171"/>
    </row>
    <row r="606" spans="1:1" ht="18" customHeight="1" x14ac:dyDescent="0.25">
      <c r="A606" s="171"/>
    </row>
    <row r="607" spans="1:1" ht="18" customHeight="1" x14ac:dyDescent="0.25">
      <c r="A607" s="171"/>
    </row>
    <row r="608" spans="1:1" ht="18" customHeight="1" x14ac:dyDescent="0.25">
      <c r="A608" s="171"/>
    </row>
    <row r="609" spans="1:1" ht="18" customHeight="1" x14ac:dyDescent="0.25">
      <c r="A609" s="171"/>
    </row>
    <row r="610" spans="1:1" ht="18" customHeight="1" x14ac:dyDescent="0.25">
      <c r="A610" s="171"/>
    </row>
    <row r="611" spans="1:1" ht="18" customHeight="1" x14ac:dyDescent="0.25">
      <c r="A611" s="171"/>
    </row>
    <row r="612" spans="1:1" ht="18" customHeight="1" x14ac:dyDescent="0.25">
      <c r="A612" s="171"/>
    </row>
    <row r="613" spans="1:1" ht="18" customHeight="1" x14ac:dyDescent="0.25">
      <c r="A613" s="171"/>
    </row>
    <row r="614" spans="1:1" ht="18" customHeight="1" x14ac:dyDescent="0.25">
      <c r="A614" s="171"/>
    </row>
    <row r="615" spans="1:1" ht="18" customHeight="1" x14ac:dyDescent="0.25">
      <c r="A615" s="171"/>
    </row>
    <row r="616" spans="1:1" ht="18" customHeight="1" x14ac:dyDescent="0.25">
      <c r="A616" s="171"/>
    </row>
    <row r="617" spans="1:1" ht="18" customHeight="1" x14ac:dyDescent="0.25">
      <c r="A617" s="171"/>
    </row>
    <row r="618" spans="1:1" ht="18" customHeight="1" x14ac:dyDescent="0.25">
      <c r="A618" s="171"/>
    </row>
    <row r="619" spans="1:1" ht="18" customHeight="1" x14ac:dyDescent="0.25">
      <c r="A619" s="171"/>
    </row>
    <row r="620" spans="1:1" ht="18" customHeight="1" x14ac:dyDescent="0.25">
      <c r="A620" s="171"/>
    </row>
    <row r="621" spans="1:1" ht="18" customHeight="1" x14ac:dyDescent="0.25">
      <c r="A621" s="171"/>
    </row>
    <row r="622" spans="1:1" ht="18" customHeight="1" x14ac:dyDescent="0.25">
      <c r="A622" s="171"/>
    </row>
    <row r="623" spans="1:1" ht="18" customHeight="1" x14ac:dyDescent="0.25">
      <c r="A623" s="171"/>
    </row>
    <row r="624" spans="1:1" ht="18" customHeight="1" x14ac:dyDescent="0.25">
      <c r="A624" s="171"/>
    </row>
    <row r="625" spans="1:1" ht="18" customHeight="1" x14ac:dyDescent="0.25">
      <c r="A625" s="171"/>
    </row>
    <row r="626" spans="1:1" ht="18" customHeight="1" x14ac:dyDescent="0.25">
      <c r="A626" s="171"/>
    </row>
    <row r="627" spans="1:1" ht="18" customHeight="1" x14ac:dyDescent="0.25">
      <c r="A627" s="171"/>
    </row>
    <row r="628" spans="1:1" ht="18" customHeight="1" x14ac:dyDescent="0.25">
      <c r="A628" s="171"/>
    </row>
    <row r="629" spans="1:1" ht="18" customHeight="1" x14ac:dyDescent="0.25">
      <c r="A629" s="171"/>
    </row>
    <row r="630" spans="1:1" ht="18" customHeight="1" x14ac:dyDescent="0.25">
      <c r="A630" s="171"/>
    </row>
    <row r="631" spans="1:1" ht="18" customHeight="1" x14ac:dyDescent="0.25">
      <c r="A631" s="171"/>
    </row>
    <row r="632" spans="1:1" ht="18" customHeight="1" x14ac:dyDescent="0.25">
      <c r="A632" s="171"/>
    </row>
    <row r="633" spans="1:1" ht="18" customHeight="1" x14ac:dyDescent="0.25">
      <c r="A633" s="171"/>
    </row>
    <row r="634" spans="1:1" ht="18" customHeight="1" x14ac:dyDescent="0.25">
      <c r="A634" s="171"/>
    </row>
    <row r="635" spans="1:1" ht="18" customHeight="1" x14ac:dyDescent="0.25">
      <c r="A635" s="171"/>
    </row>
    <row r="636" spans="1:1" ht="18" customHeight="1" x14ac:dyDescent="0.25">
      <c r="A636" s="171"/>
    </row>
    <row r="637" spans="1:1" ht="18" customHeight="1" x14ac:dyDescent="0.25">
      <c r="A637" s="171"/>
    </row>
    <row r="638" spans="1:1" ht="18" customHeight="1" x14ac:dyDescent="0.25">
      <c r="A638" s="171"/>
    </row>
    <row r="639" spans="1:1" ht="18" customHeight="1" x14ac:dyDescent="0.25">
      <c r="A639" s="171"/>
    </row>
    <row r="640" spans="1:1" ht="18" customHeight="1" x14ac:dyDescent="0.25">
      <c r="A640" s="171"/>
    </row>
    <row r="641" spans="1:1" ht="18" customHeight="1" x14ac:dyDescent="0.25">
      <c r="A641" s="171"/>
    </row>
    <row r="642" spans="1:1" ht="18" customHeight="1" x14ac:dyDescent="0.25">
      <c r="A642" s="171"/>
    </row>
    <row r="643" spans="1:1" ht="18" customHeight="1" x14ac:dyDescent="0.25">
      <c r="A643" s="171"/>
    </row>
    <row r="644" spans="1:1" ht="18" customHeight="1" x14ac:dyDescent="0.25">
      <c r="A644" s="171"/>
    </row>
    <row r="645" spans="1:1" ht="18" customHeight="1" x14ac:dyDescent="0.25">
      <c r="A645" s="171"/>
    </row>
    <row r="646" spans="1:1" ht="18" customHeight="1" x14ac:dyDescent="0.25">
      <c r="A646" s="171"/>
    </row>
    <row r="647" spans="1:1" ht="18" customHeight="1" x14ac:dyDescent="0.25">
      <c r="A647" s="171"/>
    </row>
    <row r="648" spans="1:1" ht="18" customHeight="1" x14ac:dyDescent="0.25">
      <c r="A648" s="171"/>
    </row>
    <row r="649" spans="1:1" ht="18" customHeight="1" x14ac:dyDescent="0.25">
      <c r="A649" s="171"/>
    </row>
    <row r="650" spans="1:1" ht="18" customHeight="1" x14ac:dyDescent="0.25">
      <c r="A650" s="171"/>
    </row>
    <row r="651" spans="1:1" ht="18" customHeight="1" x14ac:dyDescent="0.25">
      <c r="A651" s="171"/>
    </row>
    <row r="652" spans="1:1" ht="18" customHeight="1" x14ac:dyDescent="0.25">
      <c r="A652" s="171"/>
    </row>
    <row r="653" spans="1:1" ht="18" customHeight="1" x14ac:dyDescent="0.25">
      <c r="A653" s="171"/>
    </row>
    <row r="654" spans="1:1" ht="18" customHeight="1" x14ac:dyDescent="0.25">
      <c r="A654" s="171"/>
    </row>
    <row r="655" spans="1:1" ht="18" customHeight="1" x14ac:dyDescent="0.25">
      <c r="A655" s="171"/>
    </row>
    <row r="656" spans="1:1" ht="18" customHeight="1" x14ac:dyDescent="0.25">
      <c r="A656" s="171"/>
    </row>
    <row r="657" spans="1:1" ht="18" customHeight="1" x14ac:dyDescent="0.25">
      <c r="A657" s="171"/>
    </row>
    <row r="658" spans="1:1" ht="18" customHeight="1" x14ac:dyDescent="0.25">
      <c r="A658" s="171"/>
    </row>
    <row r="659" spans="1:1" ht="18" customHeight="1" x14ac:dyDescent="0.25">
      <c r="A659" s="171"/>
    </row>
    <row r="660" spans="1:1" ht="18" customHeight="1" x14ac:dyDescent="0.25">
      <c r="A660" s="171"/>
    </row>
    <row r="661" spans="1:1" ht="18" customHeight="1" x14ac:dyDescent="0.25">
      <c r="A661" s="171"/>
    </row>
    <row r="662" spans="1:1" ht="18" customHeight="1" x14ac:dyDescent="0.25">
      <c r="A662" s="171"/>
    </row>
    <row r="663" spans="1:1" ht="18" customHeight="1" x14ac:dyDescent="0.25">
      <c r="A663" s="171"/>
    </row>
    <row r="664" spans="1:1" ht="18" customHeight="1" x14ac:dyDescent="0.25">
      <c r="A664" s="171"/>
    </row>
    <row r="665" spans="1:1" ht="18" customHeight="1" x14ac:dyDescent="0.25">
      <c r="A665" s="171"/>
    </row>
    <row r="666" spans="1:1" ht="18" customHeight="1" x14ac:dyDescent="0.25">
      <c r="A666" s="171"/>
    </row>
    <row r="667" spans="1:1" ht="18" customHeight="1" x14ac:dyDescent="0.25">
      <c r="A667" s="171"/>
    </row>
    <row r="668" spans="1:1" ht="18" customHeight="1" x14ac:dyDescent="0.25">
      <c r="A668" s="171"/>
    </row>
    <row r="669" spans="1:1" ht="18" customHeight="1" x14ac:dyDescent="0.25">
      <c r="A669" s="171"/>
    </row>
    <row r="670" spans="1:1" ht="18" customHeight="1" x14ac:dyDescent="0.25">
      <c r="A670" s="171"/>
    </row>
    <row r="671" spans="1:1" ht="18" customHeight="1" x14ac:dyDescent="0.25">
      <c r="A671" s="171"/>
    </row>
    <row r="672" spans="1:1" ht="18" customHeight="1" x14ac:dyDescent="0.25">
      <c r="A672" s="171"/>
    </row>
    <row r="673" spans="1:1" ht="18" customHeight="1" x14ac:dyDescent="0.25">
      <c r="A673" s="171"/>
    </row>
    <row r="674" spans="1:1" ht="18" customHeight="1" x14ac:dyDescent="0.25">
      <c r="A674" s="171"/>
    </row>
    <row r="675" spans="1:1" ht="18" customHeight="1" x14ac:dyDescent="0.25">
      <c r="A675" s="171"/>
    </row>
    <row r="676" spans="1:1" ht="18" customHeight="1" x14ac:dyDescent="0.25">
      <c r="A676" s="171"/>
    </row>
    <row r="677" spans="1:1" ht="18" customHeight="1" x14ac:dyDescent="0.25">
      <c r="A677" s="171"/>
    </row>
    <row r="678" spans="1:1" ht="18" customHeight="1" x14ac:dyDescent="0.25">
      <c r="A678" s="171"/>
    </row>
    <row r="679" spans="1:1" ht="18" customHeight="1" x14ac:dyDescent="0.25">
      <c r="A679" s="171"/>
    </row>
    <row r="680" spans="1:1" ht="18" customHeight="1" x14ac:dyDescent="0.25">
      <c r="A680" s="171"/>
    </row>
    <row r="681" spans="1:1" ht="18" customHeight="1" x14ac:dyDescent="0.25">
      <c r="A681" s="171"/>
    </row>
    <row r="682" spans="1:1" ht="18" customHeight="1" x14ac:dyDescent="0.25">
      <c r="A682" s="171"/>
    </row>
    <row r="683" spans="1:1" ht="18" customHeight="1" x14ac:dyDescent="0.25">
      <c r="A683" s="171"/>
    </row>
    <row r="684" spans="1:1" ht="18" customHeight="1" x14ac:dyDescent="0.25">
      <c r="A684" s="171"/>
    </row>
    <row r="685" spans="1:1" ht="18" customHeight="1" x14ac:dyDescent="0.25">
      <c r="A685" s="171"/>
    </row>
    <row r="686" spans="1:1" ht="18" customHeight="1" x14ac:dyDescent="0.25">
      <c r="A686" s="171"/>
    </row>
    <row r="687" spans="1:1" ht="18" customHeight="1" x14ac:dyDescent="0.25">
      <c r="A687" s="171"/>
    </row>
    <row r="688" spans="1:1" ht="18" customHeight="1" x14ac:dyDescent="0.25">
      <c r="A688" s="171"/>
    </row>
    <row r="689" spans="1:1" ht="18" customHeight="1" x14ac:dyDescent="0.25">
      <c r="A689" s="171"/>
    </row>
    <row r="690" spans="1:1" ht="18" customHeight="1" x14ac:dyDescent="0.25">
      <c r="A690" s="171"/>
    </row>
    <row r="691" spans="1:1" ht="18" customHeight="1" x14ac:dyDescent="0.25">
      <c r="A691" s="171"/>
    </row>
    <row r="692" spans="1:1" ht="18" customHeight="1" x14ac:dyDescent="0.25">
      <c r="A692" s="171"/>
    </row>
    <row r="693" spans="1:1" ht="18" customHeight="1" x14ac:dyDescent="0.25">
      <c r="A693" s="171"/>
    </row>
    <row r="694" spans="1:1" ht="18" customHeight="1" x14ac:dyDescent="0.25">
      <c r="A694" s="171"/>
    </row>
    <row r="695" spans="1:1" ht="18" customHeight="1" x14ac:dyDescent="0.25">
      <c r="A695" s="171"/>
    </row>
    <row r="696" spans="1:1" ht="18" customHeight="1" x14ac:dyDescent="0.25">
      <c r="A696" s="171"/>
    </row>
    <row r="697" spans="1:1" ht="18" customHeight="1" x14ac:dyDescent="0.25">
      <c r="A697" s="171"/>
    </row>
    <row r="698" spans="1:1" ht="18" customHeight="1" x14ac:dyDescent="0.25">
      <c r="A698" s="171"/>
    </row>
    <row r="699" spans="1:1" ht="18" customHeight="1" x14ac:dyDescent="0.25">
      <c r="A699" s="171"/>
    </row>
    <row r="700" spans="1:1" ht="18" customHeight="1" x14ac:dyDescent="0.25">
      <c r="A700" s="171"/>
    </row>
    <row r="701" spans="1:1" ht="18" customHeight="1" x14ac:dyDescent="0.25">
      <c r="A701" s="171"/>
    </row>
    <row r="702" spans="1:1" ht="18" customHeight="1" x14ac:dyDescent="0.25">
      <c r="A702" s="171"/>
    </row>
    <row r="703" spans="1:1" ht="18" customHeight="1" x14ac:dyDescent="0.25">
      <c r="A703" s="171"/>
    </row>
    <row r="704" spans="1:1" ht="18" customHeight="1" x14ac:dyDescent="0.25">
      <c r="A704" s="171"/>
    </row>
    <row r="705" spans="1:1" ht="18" customHeight="1" x14ac:dyDescent="0.25">
      <c r="A705" s="171"/>
    </row>
    <row r="706" spans="1:1" ht="18" customHeight="1" x14ac:dyDescent="0.25">
      <c r="A706" s="171"/>
    </row>
    <row r="707" spans="1:1" ht="18" customHeight="1" x14ac:dyDescent="0.25">
      <c r="A707" s="171"/>
    </row>
    <row r="708" spans="1:1" ht="18" customHeight="1" x14ac:dyDescent="0.25">
      <c r="A708" s="171"/>
    </row>
    <row r="709" spans="1:1" ht="18" customHeight="1" x14ac:dyDescent="0.25">
      <c r="A709" s="171"/>
    </row>
    <row r="710" spans="1:1" ht="18" customHeight="1" x14ac:dyDescent="0.25">
      <c r="A710" s="171"/>
    </row>
    <row r="711" spans="1:1" ht="18" customHeight="1" x14ac:dyDescent="0.25">
      <c r="A711" s="171"/>
    </row>
    <row r="712" spans="1:1" ht="18" customHeight="1" x14ac:dyDescent="0.25">
      <c r="A712" s="171"/>
    </row>
    <row r="713" spans="1:1" ht="18" customHeight="1" x14ac:dyDescent="0.25">
      <c r="A713" s="171"/>
    </row>
    <row r="714" spans="1:1" ht="18" customHeight="1" x14ac:dyDescent="0.25">
      <c r="A714" s="171"/>
    </row>
    <row r="715" spans="1:1" ht="18" customHeight="1" x14ac:dyDescent="0.25">
      <c r="A715" s="171"/>
    </row>
    <row r="716" spans="1:1" ht="18" customHeight="1" x14ac:dyDescent="0.25">
      <c r="A716" s="171"/>
    </row>
    <row r="717" spans="1:1" ht="18" customHeight="1" x14ac:dyDescent="0.25">
      <c r="A717" s="171"/>
    </row>
    <row r="718" spans="1:1" ht="18" customHeight="1" x14ac:dyDescent="0.25">
      <c r="A718" s="171"/>
    </row>
    <row r="719" spans="1:1" ht="18" customHeight="1" x14ac:dyDescent="0.25">
      <c r="A719" s="171"/>
    </row>
    <row r="720" spans="1:1" ht="18" customHeight="1" x14ac:dyDescent="0.25">
      <c r="A720" s="171"/>
    </row>
    <row r="721" spans="1:1" ht="18" customHeight="1" x14ac:dyDescent="0.25">
      <c r="A721" s="171"/>
    </row>
    <row r="722" spans="1:1" ht="18" customHeight="1" x14ac:dyDescent="0.25">
      <c r="A722" s="171"/>
    </row>
    <row r="723" spans="1:1" ht="18" customHeight="1" x14ac:dyDescent="0.25">
      <c r="A723" s="171"/>
    </row>
    <row r="724" spans="1:1" ht="18" customHeight="1" x14ac:dyDescent="0.25">
      <c r="A724" s="171"/>
    </row>
    <row r="725" spans="1:1" ht="18" customHeight="1" x14ac:dyDescent="0.25">
      <c r="A725" s="171"/>
    </row>
    <row r="726" spans="1:1" ht="18" customHeight="1" x14ac:dyDescent="0.25">
      <c r="A726" s="171"/>
    </row>
    <row r="727" spans="1:1" ht="18" customHeight="1" x14ac:dyDescent="0.25">
      <c r="A727" s="171"/>
    </row>
    <row r="728" spans="1:1" ht="18" customHeight="1" x14ac:dyDescent="0.25">
      <c r="A728" s="171"/>
    </row>
    <row r="729" spans="1:1" ht="18" customHeight="1" x14ac:dyDescent="0.25">
      <c r="A729" s="171"/>
    </row>
    <row r="730" spans="1:1" ht="18" customHeight="1" x14ac:dyDescent="0.25">
      <c r="A730" s="171"/>
    </row>
    <row r="731" spans="1:1" ht="18" customHeight="1" x14ac:dyDescent="0.25">
      <c r="A731" s="171"/>
    </row>
    <row r="732" spans="1:1" ht="18" customHeight="1" x14ac:dyDescent="0.25">
      <c r="A732" s="171"/>
    </row>
    <row r="733" spans="1:1" ht="18" customHeight="1" x14ac:dyDescent="0.25">
      <c r="A733" s="171"/>
    </row>
    <row r="734" spans="1:1" ht="18" customHeight="1" x14ac:dyDescent="0.25">
      <c r="A734" s="171"/>
    </row>
    <row r="735" spans="1:1" ht="18" customHeight="1" x14ac:dyDescent="0.25">
      <c r="A735" s="171"/>
    </row>
    <row r="736" spans="1:1" ht="18" customHeight="1" x14ac:dyDescent="0.25">
      <c r="A736" s="171"/>
    </row>
    <row r="737" spans="1:1" ht="18" customHeight="1" x14ac:dyDescent="0.25">
      <c r="A737" s="171"/>
    </row>
    <row r="738" spans="1:1" ht="18" customHeight="1" x14ac:dyDescent="0.25">
      <c r="A738" s="171"/>
    </row>
    <row r="739" spans="1:1" ht="18" customHeight="1" x14ac:dyDescent="0.25">
      <c r="A739" s="171"/>
    </row>
    <row r="740" spans="1:1" ht="18" customHeight="1" x14ac:dyDescent="0.25">
      <c r="A740" s="171"/>
    </row>
    <row r="741" spans="1:1" ht="18" customHeight="1" x14ac:dyDescent="0.25">
      <c r="A741" s="171"/>
    </row>
    <row r="742" spans="1:1" ht="18" customHeight="1" x14ac:dyDescent="0.25">
      <c r="A742" s="171"/>
    </row>
    <row r="743" spans="1:1" ht="18" customHeight="1" x14ac:dyDescent="0.25">
      <c r="A743" s="171"/>
    </row>
    <row r="744" spans="1:1" ht="18" customHeight="1" x14ac:dyDescent="0.25">
      <c r="A744" s="171"/>
    </row>
    <row r="745" spans="1:1" ht="18" customHeight="1" x14ac:dyDescent="0.25">
      <c r="A745" s="171"/>
    </row>
    <row r="746" spans="1:1" ht="18" customHeight="1" x14ac:dyDescent="0.25">
      <c r="A746" s="171"/>
    </row>
    <row r="747" spans="1:1" ht="18" customHeight="1" x14ac:dyDescent="0.25">
      <c r="A747" s="171"/>
    </row>
    <row r="748" spans="1:1" ht="18" customHeight="1" x14ac:dyDescent="0.25">
      <c r="A748" s="171"/>
    </row>
    <row r="749" spans="1:1" ht="18" customHeight="1" x14ac:dyDescent="0.25">
      <c r="A749" s="171"/>
    </row>
    <row r="750" spans="1:1" ht="18" customHeight="1" x14ac:dyDescent="0.25">
      <c r="A750" s="171"/>
    </row>
    <row r="751" spans="1:1" ht="18" customHeight="1" x14ac:dyDescent="0.25">
      <c r="A751" s="171"/>
    </row>
    <row r="752" spans="1:1" ht="18" customHeight="1" x14ac:dyDescent="0.25">
      <c r="A752" s="171"/>
    </row>
    <row r="753" spans="1:1" ht="18" customHeight="1" x14ac:dyDescent="0.25">
      <c r="A753" s="171"/>
    </row>
    <row r="754" spans="1:1" ht="18" customHeight="1" x14ac:dyDescent="0.25">
      <c r="A754" s="171"/>
    </row>
    <row r="755" spans="1:1" ht="18" customHeight="1" x14ac:dyDescent="0.25">
      <c r="A755" s="171"/>
    </row>
    <row r="756" spans="1:1" ht="18" customHeight="1" x14ac:dyDescent="0.25">
      <c r="A756" s="171"/>
    </row>
    <row r="757" spans="1:1" ht="18" customHeight="1" x14ac:dyDescent="0.25">
      <c r="A757" s="171"/>
    </row>
    <row r="758" spans="1:1" ht="18" customHeight="1" x14ac:dyDescent="0.25">
      <c r="A758" s="171"/>
    </row>
    <row r="759" spans="1:1" ht="18" customHeight="1" x14ac:dyDescent="0.25">
      <c r="A759" s="171"/>
    </row>
    <row r="760" spans="1:1" ht="18" customHeight="1" x14ac:dyDescent="0.25">
      <c r="A760" s="171"/>
    </row>
    <row r="761" spans="1:1" ht="18" customHeight="1" x14ac:dyDescent="0.25">
      <c r="A761" s="171"/>
    </row>
    <row r="762" spans="1:1" ht="18" customHeight="1" x14ac:dyDescent="0.25">
      <c r="A762" s="171"/>
    </row>
    <row r="763" spans="1:1" ht="18" customHeight="1" x14ac:dyDescent="0.25">
      <c r="A763" s="171"/>
    </row>
    <row r="764" spans="1:1" ht="18" customHeight="1" x14ac:dyDescent="0.25">
      <c r="A764" s="171"/>
    </row>
    <row r="765" spans="1:1" ht="18" customHeight="1" x14ac:dyDescent="0.25">
      <c r="A765" s="171"/>
    </row>
    <row r="766" spans="1:1" ht="18" customHeight="1" x14ac:dyDescent="0.25">
      <c r="A766" s="171"/>
    </row>
    <row r="767" spans="1:1" ht="18" customHeight="1" x14ac:dyDescent="0.25">
      <c r="A767" s="171"/>
    </row>
    <row r="768" spans="1:1" ht="18" customHeight="1" x14ac:dyDescent="0.25">
      <c r="A768" s="171"/>
    </row>
    <row r="769" spans="1:1" ht="18" customHeight="1" x14ac:dyDescent="0.25">
      <c r="A769" s="171"/>
    </row>
    <row r="770" spans="1:1" ht="18" customHeight="1" x14ac:dyDescent="0.25">
      <c r="A770" s="171"/>
    </row>
    <row r="771" spans="1:1" ht="18" customHeight="1" x14ac:dyDescent="0.25">
      <c r="A771" s="171"/>
    </row>
    <row r="772" spans="1:1" ht="18" customHeight="1" x14ac:dyDescent="0.25">
      <c r="A772" s="171"/>
    </row>
    <row r="773" spans="1:1" ht="18" customHeight="1" x14ac:dyDescent="0.25">
      <c r="A773" s="171"/>
    </row>
    <row r="774" spans="1:1" ht="18" customHeight="1" x14ac:dyDescent="0.25">
      <c r="A774" s="171"/>
    </row>
    <row r="775" spans="1:1" ht="18" customHeight="1" x14ac:dyDescent="0.25">
      <c r="A775" s="171"/>
    </row>
    <row r="776" spans="1:1" ht="18" customHeight="1" x14ac:dyDescent="0.25">
      <c r="A776" s="171"/>
    </row>
    <row r="777" spans="1:1" ht="18" customHeight="1" x14ac:dyDescent="0.25">
      <c r="A777" s="171"/>
    </row>
    <row r="778" spans="1:1" ht="18" customHeight="1" x14ac:dyDescent="0.25">
      <c r="A778" s="171"/>
    </row>
    <row r="779" spans="1:1" ht="18" customHeight="1" x14ac:dyDescent="0.25">
      <c r="A779" s="171"/>
    </row>
    <row r="780" spans="1:1" ht="18" customHeight="1" x14ac:dyDescent="0.25">
      <c r="A780" s="171"/>
    </row>
    <row r="781" spans="1:1" ht="18" customHeight="1" x14ac:dyDescent="0.25">
      <c r="A781" s="171"/>
    </row>
    <row r="782" spans="1:1" ht="18" customHeight="1" x14ac:dyDescent="0.25">
      <c r="A782" s="171"/>
    </row>
    <row r="783" spans="1:1" ht="18" customHeight="1" x14ac:dyDescent="0.25">
      <c r="A783" s="171"/>
    </row>
    <row r="784" spans="1:1" ht="18" customHeight="1" x14ac:dyDescent="0.25">
      <c r="A784" s="171"/>
    </row>
    <row r="785" spans="1:1" ht="18" customHeight="1" x14ac:dyDescent="0.25">
      <c r="A785" s="171"/>
    </row>
    <row r="786" spans="1:1" ht="18" customHeight="1" x14ac:dyDescent="0.25">
      <c r="A786" s="171"/>
    </row>
    <row r="787" spans="1:1" ht="18" customHeight="1" x14ac:dyDescent="0.25">
      <c r="A787" s="171"/>
    </row>
    <row r="788" spans="1:1" ht="18" customHeight="1" x14ac:dyDescent="0.25">
      <c r="A788" s="171"/>
    </row>
    <row r="789" spans="1:1" ht="18" customHeight="1" x14ac:dyDescent="0.25">
      <c r="A789" s="171"/>
    </row>
    <row r="790" spans="1:1" ht="18" customHeight="1" x14ac:dyDescent="0.25">
      <c r="A790" s="171"/>
    </row>
    <row r="791" spans="1:1" ht="18" customHeight="1" x14ac:dyDescent="0.25">
      <c r="A791" s="171"/>
    </row>
    <row r="792" spans="1:1" ht="18" customHeight="1" x14ac:dyDescent="0.25">
      <c r="A792" s="171"/>
    </row>
    <row r="793" spans="1:1" ht="18" customHeight="1" x14ac:dyDescent="0.25">
      <c r="A793" s="171"/>
    </row>
    <row r="794" spans="1:1" ht="18" customHeight="1" x14ac:dyDescent="0.25">
      <c r="A794" s="171"/>
    </row>
    <row r="795" spans="1:1" ht="18" customHeight="1" x14ac:dyDescent="0.25">
      <c r="A795" s="171"/>
    </row>
    <row r="796" spans="1:1" ht="18" customHeight="1" x14ac:dyDescent="0.25">
      <c r="A796" s="171"/>
    </row>
    <row r="797" spans="1:1" ht="18" customHeight="1" x14ac:dyDescent="0.25">
      <c r="A797" s="171"/>
    </row>
    <row r="798" spans="1:1" ht="18" customHeight="1" x14ac:dyDescent="0.25">
      <c r="A798" s="171"/>
    </row>
    <row r="799" spans="1:1" ht="18" customHeight="1" x14ac:dyDescent="0.25">
      <c r="A799" s="171"/>
    </row>
    <row r="800" spans="1:1" ht="18" customHeight="1" x14ac:dyDescent="0.25">
      <c r="A800" s="171"/>
    </row>
    <row r="801" spans="1:1" ht="18" customHeight="1" x14ac:dyDescent="0.25">
      <c r="A801" s="171"/>
    </row>
    <row r="802" spans="1:1" ht="18" customHeight="1" x14ac:dyDescent="0.25">
      <c r="A802" s="171"/>
    </row>
    <row r="803" spans="1:1" ht="18" customHeight="1" x14ac:dyDescent="0.25">
      <c r="A803" s="171"/>
    </row>
    <row r="804" spans="1:1" ht="18" customHeight="1" x14ac:dyDescent="0.25">
      <c r="A804" s="171"/>
    </row>
    <row r="805" spans="1:1" ht="18" customHeight="1" x14ac:dyDescent="0.25">
      <c r="A805" s="171"/>
    </row>
    <row r="806" spans="1:1" ht="18" customHeight="1" x14ac:dyDescent="0.25">
      <c r="A806" s="171"/>
    </row>
    <row r="807" spans="1:1" ht="18" customHeight="1" x14ac:dyDescent="0.25">
      <c r="A807" s="171"/>
    </row>
    <row r="808" spans="1:1" ht="18" customHeight="1" x14ac:dyDescent="0.25">
      <c r="A808" s="171"/>
    </row>
    <row r="809" spans="1:1" ht="18" customHeight="1" x14ac:dyDescent="0.25">
      <c r="A809" s="171"/>
    </row>
    <row r="810" spans="1:1" ht="18" customHeight="1" x14ac:dyDescent="0.25">
      <c r="A810" s="171"/>
    </row>
    <row r="811" spans="1:1" ht="18" customHeight="1" x14ac:dyDescent="0.25">
      <c r="A811" s="171"/>
    </row>
    <row r="812" spans="1:1" ht="18" customHeight="1" x14ac:dyDescent="0.25">
      <c r="A812" s="171"/>
    </row>
    <row r="813" spans="1:1" ht="18" customHeight="1" x14ac:dyDescent="0.25">
      <c r="A813" s="171"/>
    </row>
    <row r="814" spans="1:1" ht="18" customHeight="1" x14ac:dyDescent="0.25">
      <c r="A814" s="171"/>
    </row>
    <row r="815" spans="1:1" ht="18" customHeight="1" x14ac:dyDescent="0.25">
      <c r="A815" s="171"/>
    </row>
    <row r="816" spans="1:1" ht="18" customHeight="1" x14ac:dyDescent="0.25">
      <c r="A816" s="171"/>
    </row>
    <row r="817" spans="1:1" ht="18" customHeight="1" x14ac:dyDescent="0.25">
      <c r="A817" s="171"/>
    </row>
    <row r="818" spans="1:1" ht="18" customHeight="1" x14ac:dyDescent="0.25">
      <c r="A818" s="171"/>
    </row>
    <row r="819" spans="1:1" ht="18" customHeight="1" x14ac:dyDescent="0.25">
      <c r="A819" s="171"/>
    </row>
    <row r="820" spans="1:1" ht="18" customHeight="1" x14ac:dyDescent="0.25">
      <c r="A820" s="171"/>
    </row>
    <row r="821" spans="1:1" ht="18" customHeight="1" x14ac:dyDescent="0.25">
      <c r="A821" s="171"/>
    </row>
    <row r="822" spans="1:1" ht="18" customHeight="1" x14ac:dyDescent="0.25">
      <c r="A822" s="171"/>
    </row>
    <row r="823" spans="1:1" ht="18" customHeight="1" x14ac:dyDescent="0.25">
      <c r="A823" s="171"/>
    </row>
    <row r="824" spans="1:1" ht="18" customHeight="1" x14ac:dyDescent="0.25">
      <c r="A824" s="171"/>
    </row>
    <row r="825" spans="1:1" ht="18" customHeight="1" x14ac:dyDescent="0.25">
      <c r="A825" s="171"/>
    </row>
    <row r="826" spans="1:1" ht="18" customHeight="1" x14ac:dyDescent="0.25">
      <c r="A826" s="171"/>
    </row>
    <row r="827" spans="1:1" ht="18" customHeight="1" x14ac:dyDescent="0.25">
      <c r="A827" s="171"/>
    </row>
    <row r="828" spans="1:1" ht="18" customHeight="1" x14ac:dyDescent="0.25">
      <c r="A828" s="171"/>
    </row>
    <row r="829" spans="1:1" ht="18" customHeight="1" x14ac:dyDescent="0.25">
      <c r="A829" s="171"/>
    </row>
    <row r="830" spans="1:1" ht="18" customHeight="1" x14ac:dyDescent="0.25">
      <c r="A830" s="171"/>
    </row>
    <row r="831" spans="1:1" ht="18" customHeight="1" x14ac:dyDescent="0.25">
      <c r="A831" s="171"/>
    </row>
    <row r="832" spans="1:1" ht="18" customHeight="1" x14ac:dyDescent="0.25">
      <c r="A832" s="171"/>
    </row>
    <row r="833" spans="1:1" ht="18" customHeight="1" x14ac:dyDescent="0.25">
      <c r="A833" s="171"/>
    </row>
    <row r="834" spans="1:1" ht="18" customHeight="1" x14ac:dyDescent="0.25">
      <c r="A834" s="171"/>
    </row>
    <row r="835" spans="1:1" ht="18" customHeight="1" x14ac:dyDescent="0.25">
      <c r="A835" s="171"/>
    </row>
    <row r="836" spans="1:1" ht="18" customHeight="1" x14ac:dyDescent="0.25">
      <c r="A836" s="171"/>
    </row>
    <row r="837" spans="1:1" ht="18" customHeight="1" x14ac:dyDescent="0.25">
      <c r="A837" s="171"/>
    </row>
    <row r="838" spans="1:1" ht="18" customHeight="1" x14ac:dyDescent="0.25">
      <c r="A838" s="171"/>
    </row>
    <row r="839" spans="1:1" ht="18" customHeight="1" x14ac:dyDescent="0.25">
      <c r="A839" s="171"/>
    </row>
    <row r="840" spans="1:1" ht="18" customHeight="1" x14ac:dyDescent="0.25">
      <c r="A840" s="171"/>
    </row>
    <row r="841" spans="1:1" ht="18" customHeight="1" x14ac:dyDescent="0.25">
      <c r="A841" s="171"/>
    </row>
    <row r="842" spans="1:1" ht="18" customHeight="1" x14ac:dyDescent="0.25">
      <c r="A842" s="171"/>
    </row>
    <row r="843" spans="1:1" ht="18" customHeight="1" x14ac:dyDescent="0.25">
      <c r="A843" s="171"/>
    </row>
    <row r="844" spans="1:1" ht="18" customHeight="1" x14ac:dyDescent="0.25">
      <c r="A844" s="171"/>
    </row>
    <row r="845" spans="1:1" ht="18" customHeight="1" x14ac:dyDescent="0.25">
      <c r="A845" s="171"/>
    </row>
    <row r="846" spans="1:1" ht="18" customHeight="1" x14ac:dyDescent="0.25">
      <c r="A846" s="171"/>
    </row>
    <row r="847" spans="1:1" ht="18" customHeight="1" x14ac:dyDescent="0.25">
      <c r="A847" s="171"/>
    </row>
    <row r="848" spans="1:1" ht="18" customHeight="1" x14ac:dyDescent="0.25">
      <c r="A848" s="171"/>
    </row>
    <row r="849" spans="1:1" ht="18" customHeight="1" x14ac:dyDescent="0.25">
      <c r="A849" s="171"/>
    </row>
    <row r="850" spans="1:1" ht="18" customHeight="1" x14ac:dyDescent="0.25">
      <c r="A850" s="171"/>
    </row>
    <row r="851" spans="1:1" ht="18" customHeight="1" x14ac:dyDescent="0.25">
      <c r="A851" s="171"/>
    </row>
    <row r="852" spans="1:1" ht="18" customHeight="1" x14ac:dyDescent="0.25">
      <c r="A852" s="171"/>
    </row>
    <row r="853" spans="1:1" ht="18" customHeight="1" x14ac:dyDescent="0.25">
      <c r="A853" s="171"/>
    </row>
    <row r="854" spans="1:1" ht="18" customHeight="1" x14ac:dyDescent="0.25">
      <c r="A854" s="171"/>
    </row>
    <row r="855" spans="1:1" ht="18" customHeight="1" x14ac:dyDescent="0.25">
      <c r="A855" s="171"/>
    </row>
    <row r="856" spans="1:1" ht="18" customHeight="1" x14ac:dyDescent="0.25">
      <c r="A856" s="171"/>
    </row>
    <row r="857" spans="1:1" ht="18" customHeight="1" x14ac:dyDescent="0.25">
      <c r="A857" s="171"/>
    </row>
    <row r="858" spans="1:1" ht="18" customHeight="1" x14ac:dyDescent="0.25">
      <c r="A858" s="171"/>
    </row>
    <row r="859" spans="1:1" ht="18" customHeight="1" x14ac:dyDescent="0.25">
      <c r="A859" s="171"/>
    </row>
    <row r="860" spans="1:1" ht="18" customHeight="1" x14ac:dyDescent="0.25">
      <c r="A860" s="171"/>
    </row>
    <row r="861" spans="1:1" ht="18" customHeight="1" x14ac:dyDescent="0.25">
      <c r="A861" s="171"/>
    </row>
    <row r="862" spans="1:1" ht="18" customHeight="1" x14ac:dyDescent="0.25">
      <c r="A862" s="171"/>
    </row>
    <row r="863" spans="1:1" ht="18" customHeight="1" x14ac:dyDescent="0.25">
      <c r="A863" s="171"/>
    </row>
    <row r="864" spans="1:1" ht="18" customHeight="1" x14ac:dyDescent="0.25">
      <c r="A864" s="171"/>
    </row>
    <row r="865" spans="1:1" ht="18" customHeight="1" x14ac:dyDescent="0.25">
      <c r="A865" s="171"/>
    </row>
    <row r="866" spans="1:1" ht="18" customHeight="1" x14ac:dyDescent="0.25">
      <c r="A866" s="171"/>
    </row>
    <row r="867" spans="1:1" ht="18" customHeight="1" x14ac:dyDescent="0.25">
      <c r="A867" s="171"/>
    </row>
    <row r="868" spans="1:1" ht="18" customHeight="1" x14ac:dyDescent="0.25">
      <c r="A868" s="171"/>
    </row>
    <row r="869" spans="1:1" ht="18" customHeight="1" x14ac:dyDescent="0.25">
      <c r="A869" s="171"/>
    </row>
    <row r="870" spans="1:1" ht="18" customHeight="1" x14ac:dyDescent="0.25">
      <c r="A870" s="171"/>
    </row>
    <row r="871" spans="1:1" ht="18" customHeight="1" x14ac:dyDescent="0.25">
      <c r="A871" s="171"/>
    </row>
    <row r="872" spans="1:1" ht="18" customHeight="1" x14ac:dyDescent="0.25">
      <c r="A872" s="171"/>
    </row>
    <row r="873" spans="1:1" ht="18" customHeight="1" x14ac:dyDescent="0.25">
      <c r="A873" s="171"/>
    </row>
    <row r="874" spans="1:1" ht="18" customHeight="1" x14ac:dyDescent="0.25">
      <c r="A874" s="171"/>
    </row>
    <row r="875" spans="1:1" ht="18" customHeight="1" x14ac:dyDescent="0.25">
      <c r="A875" s="171"/>
    </row>
    <row r="876" spans="1:1" ht="18" customHeight="1" x14ac:dyDescent="0.25">
      <c r="A876" s="171"/>
    </row>
    <row r="877" spans="1:1" ht="18" customHeight="1" x14ac:dyDescent="0.25">
      <c r="A877" s="171"/>
    </row>
    <row r="878" spans="1:1" ht="18" customHeight="1" x14ac:dyDescent="0.25">
      <c r="A878" s="171"/>
    </row>
    <row r="879" spans="1:1" ht="18" customHeight="1" x14ac:dyDescent="0.25">
      <c r="A879" s="171"/>
    </row>
    <row r="880" spans="1:1" ht="18" customHeight="1" x14ac:dyDescent="0.25">
      <c r="A880" s="171"/>
    </row>
    <row r="881" spans="1:1" ht="18" customHeight="1" x14ac:dyDescent="0.25">
      <c r="A881" s="171"/>
    </row>
    <row r="882" spans="1:1" ht="18" customHeight="1" x14ac:dyDescent="0.25">
      <c r="A882" s="171"/>
    </row>
    <row r="883" spans="1:1" ht="18" customHeight="1" x14ac:dyDescent="0.25">
      <c r="A883" s="171"/>
    </row>
    <row r="884" spans="1:1" ht="18" customHeight="1" x14ac:dyDescent="0.25">
      <c r="A884" s="171"/>
    </row>
    <row r="885" spans="1:1" ht="18" customHeight="1" x14ac:dyDescent="0.25">
      <c r="A885" s="171"/>
    </row>
    <row r="886" spans="1:1" ht="18" customHeight="1" x14ac:dyDescent="0.25">
      <c r="A886" s="171"/>
    </row>
    <row r="887" spans="1:1" ht="18" customHeight="1" x14ac:dyDescent="0.25">
      <c r="A887" s="171"/>
    </row>
    <row r="888" spans="1:1" ht="18" customHeight="1" x14ac:dyDescent="0.25">
      <c r="A888" s="171"/>
    </row>
    <row r="889" spans="1:1" ht="18" customHeight="1" x14ac:dyDescent="0.25">
      <c r="A889" s="171"/>
    </row>
    <row r="890" spans="1:1" ht="18" customHeight="1" x14ac:dyDescent="0.25">
      <c r="A890" s="171"/>
    </row>
    <row r="891" spans="1:1" ht="18" customHeight="1" x14ac:dyDescent="0.25">
      <c r="A891" s="171"/>
    </row>
    <row r="892" spans="1:1" ht="18" customHeight="1" x14ac:dyDescent="0.25">
      <c r="A892" s="171"/>
    </row>
    <row r="893" spans="1:1" ht="18" customHeight="1" x14ac:dyDescent="0.25">
      <c r="A893" s="171"/>
    </row>
    <row r="894" spans="1:1" ht="18" customHeight="1" x14ac:dyDescent="0.25">
      <c r="A894" s="171"/>
    </row>
    <row r="895" spans="1:1" ht="18" customHeight="1" x14ac:dyDescent="0.25">
      <c r="A895" s="171"/>
    </row>
    <row r="896" spans="1:1" ht="18" customHeight="1" x14ac:dyDescent="0.25">
      <c r="A896" s="171"/>
    </row>
    <row r="897" spans="1:1" ht="18" customHeight="1" x14ac:dyDescent="0.25">
      <c r="A897" s="171"/>
    </row>
    <row r="898" spans="1:1" ht="18" customHeight="1" x14ac:dyDescent="0.25">
      <c r="A898" s="171"/>
    </row>
    <row r="899" spans="1:1" ht="18" customHeight="1" x14ac:dyDescent="0.25">
      <c r="A899" s="171"/>
    </row>
    <row r="900" spans="1:1" ht="18" customHeight="1" x14ac:dyDescent="0.25">
      <c r="A900" s="171"/>
    </row>
    <row r="901" spans="1:1" ht="18" customHeight="1" x14ac:dyDescent="0.25">
      <c r="A901" s="171"/>
    </row>
    <row r="902" spans="1:1" ht="18" customHeight="1" x14ac:dyDescent="0.25">
      <c r="A902" s="171"/>
    </row>
    <row r="903" spans="1:1" ht="18" customHeight="1" x14ac:dyDescent="0.25">
      <c r="A903" s="171"/>
    </row>
    <row r="904" spans="1:1" ht="18" customHeight="1" x14ac:dyDescent="0.25">
      <c r="A904" s="171"/>
    </row>
    <row r="905" spans="1:1" ht="18" customHeight="1" x14ac:dyDescent="0.25">
      <c r="A905" s="171"/>
    </row>
    <row r="906" spans="1:1" ht="18" customHeight="1" x14ac:dyDescent="0.25">
      <c r="A906" s="171"/>
    </row>
    <row r="907" spans="1:1" ht="18" customHeight="1" x14ac:dyDescent="0.25">
      <c r="A907" s="171"/>
    </row>
    <row r="908" spans="1:1" ht="18" customHeight="1" x14ac:dyDescent="0.25">
      <c r="A908" s="171"/>
    </row>
    <row r="909" spans="1:1" ht="18" customHeight="1" x14ac:dyDescent="0.25">
      <c r="A909" s="171"/>
    </row>
    <row r="910" spans="1:1" ht="18" customHeight="1" x14ac:dyDescent="0.25">
      <c r="A910" s="171"/>
    </row>
    <row r="911" spans="1:1" ht="18" customHeight="1" x14ac:dyDescent="0.25">
      <c r="A911" s="171"/>
    </row>
    <row r="912" spans="1:1" ht="18" customHeight="1" x14ac:dyDescent="0.25">
      <c r="A912" s="171"/>
    </row>
    <row r="913" spans="1:1" ht="18" customHeight="1" x14ac:dyDescent="0.25">
      <c r="A913" s="171"/>
    </row>
    <row r="914" spans="1:1" ht="18" customHeight="1" x14ac:dyDescent="0.25">
      <c r="A914" s="171"/>
    </row>
    <row r="915" spans="1:1" ht="18" customHeight="1" x14ac:dyDescent="0.25">
      <c r="A915" s="171"/>
    </row>
    <row r="916" spans="1:1" ht="18" customHeight="1" x14ac:dyDescent="0.25">
      <c r="A916" s="171"/>
    </row>
    <row r="917" spans="1:1" ht="18" customHeight="1" x14ac:dyDescent="0.25">
      <c r="A917" s="171"/>
    </row>
    <row r="918" spans="1:1" ht="18" customHeight="1" x14ac:dyDescent="0.25">
      <c r="A918" s="171"/>
    </row>
    <row r="919" spans="1:1" ht="18" customHeight="1" x14ac:dyDescent="0.25">
      <c r="A919" s="171"/>
    </row>
    <row r="920" spans="1:1" ht="18" customHeight="1" x14ac:dyDescent="0.25">
      <c r="A920" s="171"/>
    </row>
    <row r="921" spans="1:1" ht="18" customHeight="1" x14ac:dyDescent="0.25">
      <c r="A921" s="171"/>
    </row>
    <row r="922" spans="1:1" ht="18" customHeight="1" x14ac:dyDescent="0.25">
      <c r="A922" s="171"/>
    </row>
    <row r="923" spans="1:1" ht="18" customHeight="1" x14ac:dyDescent="0.25">
      <c r="A923" s="171"/>
    </row>
    <row r="924" spans="1:1" ht="18" customHeight="1" x14ac:dyDescent="0.25">
      <c r="A924" s="171"/>
    </row>
    <row r="925" spans="1:1" ht="18" customHeight="1" x14ac:dyDescent="0.25">
      <c r="A925" s="171"/>
    </row>
    <row r="926" spans="1:1" ht="18" customHeight="1" x14ac:dyDescent="0.25">
      <c r="A926" s="171"/>
    </row>
    <row r="927" spans="1:1" ht="18" customHeight="1" x14ac:dyDescent="0.25">
      <c r="A927" s="171"/>
    </row>
    <row r="928" spans="1:1" ht="18" customHeight="1" x14ac:dyDescent="0.25">
      <c r="A928" s="171"/>
    </row>
    <row r="929" spans="1:1" ht="18" customHeight="1" x14ac:dyDescent="0.25">
      <c r="A929" s="171"/>
    </row>
    <row r="930" spans="1:1" ht="18" customHeight="1" x14ac:dyDescent="0.25">
      <c r="A930" s="171"/>
    </row>
    <row r="931" spans="1:1" ht="18" customHeight="1" x14ac:dyDescent="0.25">
      <c r="A931" s="171"/>
    </row>
    <row r="932" spans="1:1" ht="18" customHeight="1" x14ac:dyDescent="0.25">
      <c r="A932" s="171"/>
    </row>
    <row r="933" spans="1:1" ht="18" customHeight="1" x14ac:dyDescent="0.25">
      <c r="A933" s="171"/>
    </row>
    <row r="934" spans="1:1" ht="18" customHeight="1" x14ac:dyDescent="0.25">
      <c r="A934" s="171"/>
    </row>
    <row r="935" spans="1:1" ht="18" customHeight="1" x14ac:dyDescent="0.25">
      <c r="A935" s="171"/>
    </row>
    <row r="936" spans="1:1" ht="18" customHeight="1" x14ac:dyDescent="0.25">
      <c r="A936" s="171"/>
    </row>
    <row r="937" spans="1:1" ht="18" customHeight="1" x14ac:dyDescent="0.25">
      <c r="A937" s="171"/>
    </row>
    <row r="938" spans="1:1" ht="18" customHeight="1" x14ac:dyDescent="0.25">
      <c r="A938" s="171"/>
    </row>
    <row r="939" spans="1:1" ht="18" customHeight="1" x14ac:dyDescent="0.25">
      <c r="A939" s="171"/>
    </row>
    <row r="940" spans="1:1" ht="18" customHeight="1" x14ac:dyDescent="0.25">
      <c r="A940" s="171"/>
    </row>
    <row r="941" spans="1:1" ht="18" customHeight="1" x14ac:dyDescent="0.25">
      <c r="A941" s="171"/>
    </row>
    <row r="942" spans="1:1" ht="18" customHeight="1" x14ac:dyDescent="0.25">
      <c r="A942" s="171"/>
    </row>
    <row r="943" spans="1:1" ht="18" customHeight="1" x14ac:dyDescent="0.25">
      <c r="A943" s="171"/>
    </row>
    <row r="944" spans="1:1" ht="18" customHeight="1" x14ac:dyDescent="0.25">
      <c r="A944" s="171"/>
    </row>
    <row r="945" spans="1:1" ht="18" customHeight="1" x14ac:dyDescent="0.25">
      <c r="A945" s="171"/>
    </row>
    <row r="946" spans="1:1" ht="18" customHeight="1" x14ac:dyDescent="0.25">
      <c r="A946" s="171"/>
    </row>
    <row r="947" spans="1:1" ht="18" customHeight="1" x14ac:dyDescent="0.25">
      <c r="A947" s="171"/>
    </row>
    <row r="948" spans="1:1" ht="18" customHeight="1" x14ac:dyDescent="0.25">
      <c r="A948" s="171"/>
    </row>
    <row r="949" spans="1:1" ht="18" customHeight="1" x14ac:dyDescent="0.25">
      <c r="A949" s="171"/>
    </row>
    <row r="950" spans="1:1" ht="18" customHeight="1" x14ac:dyDescent="0.25">
      <c r="A950" s="171"/>
    </row>
    <row r="951" spans="1:1" ht="18" customHeight="1" x14ac:dyDescent="0.25">
      <c r="A951" s="171"/>
    </row>
    <row r="952" spans="1:1" ht="18" customHeight="1" x14ac:dyDescent="0.25">
      <c r="A952" s="171"/>
    </row>
    <row r="953" spans="1:1" ht="18" customHeight="1" x14ac:dyDescent="0.25">
      <c r="A953" s="171"/>
    </row>
    <row r="954" spans="1:1" ht="18" customHeight="1" x14ac:dyDescent="0.25">
      <c r="A954" s="171"/>
    </row>
    <row r="955" spans="1:1" ht="18" customHeight="1" x14ac:dyDescent="0.25">
      <c r="A955" s="171"/>
    </row>
  </sheetData>
  <phoneticPr fontId="28" type="noConversion"/>
  <pageMargins left="0.70866141732283472" right="0.70866141732283472" top="0.74803149606299213" bottom="0.74803149606299213" header="0.31496062992125984" footer="0.31496062992125984"/>
  <pageSetup paperSize="8" scale="34" fitToWidth="3" orientation="landscape" r:id="rId1"/>
  <colBreaks count="1" manualBreakCount="1">
    <brk id="85" max="1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CC955"/>
  <sheetViews>
    <sheetView showGridLines="0" tabSelected="1" zoomScale="70" zoomScaleNormal="70" zoomScaleSheetLayoutView="30" workbookViewId="0">
      <pane xSplit="2" topLeftCell="C1" activePane="topRight" state="frozen"/>
      <selection sqref="A1:XFD1048576"/>
      <selection pane="topRight" activeCell="D10" sqref="D10"/>
    </sheetView>
  </sheetViews>
  <sheetFormatPr defaultColWidth="9.109375" defaultRowHeight="18" customHeight="1" outlineLevelRow="1" x14ac:dyDescent="0.25"/>
  <cols>
    <col min="1" max="1" width="2.5546875" style="173" customWidth="1"/>
    <col min="2" max="2" width="23.109375" style="172" customWidth="1"/>
    <col min="3" max="3" width="9.88671875" style="171" customWidth="1"/>
    <col min="4" max="4" width="12.88671875" style="176" customWidth="1"/>
    <col min="5" max="5" width="12.5546875" style="171" customWidth="1"/>
    <col min="6" max="6" width="11.109375" style="171" customWidth="1"/>
    <col min="7" max="78" width="10" style="171" customWidth="1"/>
    <col min="79" max="80" width="10" style="176" customWidth="1"/>
    <col min="81" max="81" width="2.5546875" style="173" customWidth="1"/>
    <col min="82" max="116" width="10.109375" style="176" customWidth="1"/>
    <col min="117" max="16384" width="9.109375" style="176"/>
  </cols>
  <sheetData>
    <row r="1" spans="1:81" s="173" customFormat="1" ht="18" customHeight="1" thickBot="1" x14ac:dyDescent="0.3">
      <c r="A1" s="171"/>
      <c r="B1" s="172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CC1" s="171"/>
    </row>
    <row r="2" spans="1:81" s="172" customFormat="1" ht="21.75" customHeight="1" x14ac:dyDescent="0.3">
      <c r="A2" s="174"/>
      <c r="B2" s="195" t="str">
        <f>'T03 Mo-Fri'!B2</f>
        <v>Route T03: Atlantis - Melkbosstrand - Table View - Century City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7"/>
      <c r="BV2" s="192"/>
      <c r="BW2" s="192"/>
      <c r="BX2" s="192"/>
      <c r="BY2" s="192"/>
      <c r="BZ2" s="192"/>
      <c r="CA2" s="192"/>
      <c r="CB2" s="192"/>
      <c r="CC2" s="174"/>
    </row>
    <row r="3" spans="1:81" s="172" customFormat="1" ht="21.75" customHeight="1" x14ac:dyDescent="0.3">
      <c r="A3" s="175"/>
      <c r="B3" s="198" t="str">
        <f>'T03 Mo-Fri'!B3</f>
        <v>Timetable effective 5-23 Dec 2025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200"/>
      <c r="BV3" s="192"/>
      <c r="BW3" s="192"/>
      <c r="BX3" s="192"/>
      <c r="BY3" s="192"/>
      <c r="BZ3" s="192"/>
      <c r="CA3" s="192"/>
      <c r="CB3" s="192"/>
      <c r="CC3" s="175"/>
    </row>
    <row r="4" spans="1:81" s="172" customFormat="1" ht="21.75" customHeight="1" thickBot="1" x14ac:dyDescent="0.35">
      <c r="A4" s="174"/>
      <c r="B4" s="201" t="s">
        <v>179</v>
      </c>
      <c r="C4" s="202"/>
      <c r="D4" s="202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4"/>
      <c r="BV4" s="192"/>
      <c r="BW4" s="192"/>
      <c r="BX4" s="192"/>
      <c r="BY4" s="192"/>
      <c r="BZ4" s="192"/>
      <c r="CA4" s="192"/>
      <c r="CB4" s="192"/>
      <c r="CC4" s="174"/>
    </row>
    <row r="5" spans="1:81" ht="18" customHeight="1" x14ac:dyDescent="0.25">
      <c r="A5" s="171"/>
      <c r="B5" s="176"/>
      <c r="C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3"/>
      <c r="AF5" s="173"/>
      <c r="AG5" s="173"/>
      <c r="AH5" s="173"/>
      <c r="AI5" s="173"/>
      <c r="AJ5" s="173"/>
      <c r="AK5" s="173"/>
      <c r="AL5" s="173"/>
      <c r="AM5" s="173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C5" s="171"/>
    </row>
    <row r="6" spans="1:81" s="173" customFormat="1" ht="21" customHeight="1" x14ac:dyDescent="0.25">
      <c r="A6" s="176"/>
      <c r="B6" s="182" t="s">
        <v>9</v>
      </c>
      <c r="C6" s="183" t="s">
        <v>142</v>
      </c>
      <c r="D6" s="185">
        <v>0.17916666666666667</v>
      </c>
      <c r="E6" s="185">
        <v>0.18888888888888888</v>
      </c>
      <c r="F6" s="185">
        <v>0.19513888888888889</v>
      </c>
      <c r="G6" s="185">
        <v>0.20138888888888887</v>
      </c>
      <c r="H6" s="185">
        <v>0.21527777777777779</v>
      </c>
      <c r="I6" s="185">
        <v>0.22222222222222221</v>
      </c>
      <c r="J6" s="185">
        <v>0.22916666666666666</v>
      </c>
      <c r="K6" s="185">
        <v>0.24305555555555555</v>
      </c>
      <c r="L6" s="185">
        <v>0.25277777777777777</v>
      </c>
      <c r="M6" s="185">
        <v>0.26250000000000001</v>
      </c>
      <c r="N6" s="185">
        <v>0.2722222222222222</v>
      </c>
      <c r="O6" s="185">
        <v>0.27708333333333335</v>
      </c>
      <c r="P6" s="185">
        <v>0.28194444444444444</v>
      </c>
      <c r="Q6" s="185">
        <v>0.28680555555555554</v>
      </c>
      <c r="R6" s="185">
        <v>0.29166666666666669</v>
      </c>
      <c r="S6" s="185">
        <v>0.29166666666666669</v>
      </c>
      <c r="T6" s="185">
        <v>0.30138888888888887</v>
      </c>
      <c r="U6" s="185">
        <v>0.30624999999999997</v>
      </c>
      <c r="V6" s="185">
        <v>0.31111111111111112</v>
      </c>
      <c r="W6" s="185">
        <v>0.32083333333333336</v>
      </c>
      <c r="X6" s="185">
        <v>0.33055555555555555</v>
      </c>
      <c r="Y6" s="185">
        <v>0.34027777777777773</v>
      </c>
      <c r="Z6" s="185">
        <v>0.35000000000000003</v>
      </c>
      <c r="AA6" s="185">
        <v>0.35972222222222222</v>
      </c>
      <c r="AB6" s="185">
        <v>0.36944444444444446</v>
      </c>
      <c r="AC6" s="185">
        <v>0.37916666666666665</v>
      </c>
      <c r="AD6" s="185">
        <v>0.3888888888888889</v>
      </c>
      <c r="AE6" s="185">
        <v>0.39861111111111108</v>
      </c>
      <c r="AF6" s="185">
        <v>0.40833333333333338</v>
      </c>
      <c r="AG6" s="185">
        <v>0.41805555555555557</v>
      </c>
      <c r="AH6" s="185">
        <v>0.42777777777777781</v>
      </c>
      <c r="AI6" s="185">
        <v>0.4375</v>
      </c>
      <c r="AJ6" s="185">
        <v>0.44722222222222219</v>
      </c>
      <c r="AK6" s="185">
        <v>0.45694444444444443</v>
      </c>
      <c r="AL6" s="185">
        <v>0.46666666666666662</v>
      </c>
      <c r="AM6" s="185">
        <v>0.47638888888888892</v>
      </c>
      <c r="AN6" s="185">
        <v>0.4861111111111111</v>
      </c>
      <c r="AO6" s="185">
        <v>0.49583333333333335</v>
      </c>
      <c r="AP6" s="185">
        <v>0.50555555555555554</v>
      </c>
      <c r="AQ6" s="185">
        <v>0.51527777777777783</v>
      </c>
      <c r="AR6" s="185">
        <v>0.52500000000000002</v>
      </c>
      <c r="AS6" s="185">
        <v>0.53472222222222221</v>
      </c>
      <c r="AT6" s="185">
        <v>0.5444444444444444</v>
      </c>
      <c r="AU6" s="185">
        <v>0.5541666666666667</v>
      </c>
      <c r="AV6" s="185">
        <v>0.56388888888888888</v>
      </c>
      <c r="AW6" s="185">
        <v>0.57361111111111118</v>
      </c>
      <c r="AX6" s="185">
        <v>0.58333333333333337</v>
      </c>
      <c r="AY6" s="185">
        <v>0.59305555555555556</v>
      </c>
      <c r="AZ6" s="185">
        <v>0.60277777777777775</v>
      </c>
      <c r="BA6" s="185">
        <v>0.61249999999999993</v>
      </c>
      <c r="BB6" s="185">
        <v>0.62222222222222223</v>
      </c>
      <c r="BC6" s="185">
        <v>0.63194444444444442</v>
      </c>
      <c r="BD6" s="185">
        <v>0.64166666666666672</v>
      </c>
      <c r="BE6" s="185">
        <v>0.65138888888888891</v>
      </c>
      <c r="BF6" s="185">
        <v>0.66111111111111109</v>
      </c>
      <c r="BG6" s="185">
        <v>0.67083333333333339</v>
      </c>
      <c r="BH6" s="185">
        <v>0.68055555555555547</v>
      </c>
      <c r="BI6" s="185">
        <v>0.69027777777777777</v>
      </c>
      <c r="BJ6" s="185">
        <v>0.70000000000000007</v>
      </c>
      <c r="BK6" s="185">
        <v>0.70972222222222225</v>
      </c>
      <c r="BL6" s="185">
        <v>0.71944444444444444</v>
      </c>
      <c r="BM6" s="185">
        <v>0.72916666666666663</v>
      </c>
      <c r="BN6" s="185">
        <v>0.73888888888888893</v>
      </c>
      <c r="BO6" s="185">
        <v>0.74861111111111101</v>
      </c>
      <c r="BP6" s="185">
        <v>0.7583333333333333</v>
      </c>
      <c r="BQ6" s="185">
        <v>0.7680555555555556</v>
      </c>
      <c r="BR6" s="185">
        <v>0.77777777777777779</v>
      </c>
      <c r="BS6" s="185">
        <v>0.79722222222222217</v>
      </c>
      <c r="BT6" s="185">
        <v>0.81666666666666676</v>
      </c>
      <c r="BU6" s="185">
        <v>0.83611111111111114</v>
      </c>
      <c r="BV6" s="221">
        <v>0.86111111111111116</v>
      </c>
    </row>
    <row r="7" spans="1:81" s="173" customFormat="1" ht="21.6" customHeight="1" x14ac:dyDescent="0.25">
      <c r="A7" s="176"/>
      <c r="B7" s="179" t="s">
        <v>44</v>
      </c>
      <c r="C7" s="180" t="s">
        <v>142</v>
      </c>
      <c r="D7" s="188">
        <v>0.18263888888888891</v>
      </c>
      <c r="E7" s="188">
        <v>0.19236111111111112</v>
      </c>
      <c r="F7" s="188">
        <v>0.1986111111111111</v>
      </c>
      <c r="G7" s="188">
        <v>0.20486111111111113</v>
      </c>
      <c r="H7" s="188">
        <v>0.21875</v>
      </c>
      <c r="I7" s="188">
        <v>0.22569444444444445</v>
      </c>
      <c r="J7" s="188">
        <v>0.23263888888888887</v>
      </c>
      <c r="K7" s="188">
        <v>0.24652777777777779</v>
      </c>
      <c r="L7" s="188">
        <v>0.25625000000000003</v>
      </c>
      <c r="M7" s="188">
        <v>0.26597222222222222</v>
      </c>
      <c r="N7" s="188">
        <v>0.27569444444444446</v>
      </c>
      <c r="O7" s="188">
        <v>0.28055555555555561</v>
      </c>
      <c r="P7" s="188">
        <v>0.28541666666666665</v>
      </c>
      <c r="Q7" s="188">
        <v>0.29027777777777775</v>
      </c>
      <c r="R7" s="188">
        <v>0.2951388888888889</v>
      </c>
      <c r="S7" s="188">
        <v>0.2951388888888889</v>
      </c>
      <c r="T7" s="188">
        <v>0.30486111111111108</v>
      </c>
      <c r="U7" s="188">
        <v>0.30972222222222218</v>
      </c>
      <c r="V7" s="188">
        <v>0.31458333333333333</v>
      </c>
      <c r="W7" s="188">
        <v>0.32430555555555557</v>
      </c>
      <c r="X7" s="188">
        <v>0.33402777777777781</v>
      </c>
      <c r="Y7" s="188">
        <v>0.34375</v>
      </c>
      <c r="Z7" s="188">
        <v>0.35347222222222219</v>
      </c>
      <c r="AA7" s="188">
        <v>0.36319444444444443</v>
      </c>
      <c r="AB7" s="188">
        <v>0.37291666666666662</v>
      </c>
      <c r="AC7" s="188">
        <v>0.38263888888888892</v>
      </c>
      <c r="AD7" s="188">
        <v>0.3923611111111111</v>
      </c>
      <c r="AE7" s="188">
        <v>0.40208333333333335</v>
      </c>
      <c r="AF7" s="188">
        <v>0.41180555555555554</v>
      </c>
      <c r="AG7" s="188">
        <v>0.42152777777777778</v>
      </c>
      <c r="AH7" s="188">
        <v>0.43124999999999997</v>
      </c>
      <c r="AI7" s="188">
        <v>0.44097222222222227</v>
      </c>
      <c r="AJ7" s="188">
        <v>0.45069444444444445</v>
      </c>
      <c r="AK7" s="188">
        <v>0.4604166666666667</v>
      </c>
      <c r="AL7" s="188">
        <v>0.47013888888888888</v>
      </c>
      <c r="AM7" s="188">
        <v>0.47986111111111113</v>
      </c>
      <c r="AN7" s="188">
        <v>0.48958333333333331</v>
      </c>
      <c r="AO7" s="188">
        <v>0.4993055555555555</v>
      </c>
      <c r="AP7" s="188">
        <v>0.50902777777777775</v>
      </c>
      <c r="AQ7" s="188">
        <v>0.51874999999999993</v>
      </c>
      <c r="AR7" s="188">
        <v>0.52847222222222223</v>
      </c>
      <c r="AS7" s="188">
        <v>0.53819444444444442</v>
      </c>
      <c r="AT7" s="188">
        <v>0.54791666666666672</v>
      </c>
      <c r="AU7" s="188">
        <v>0.55763888888888891</v>
      </c>
      <c r="AV7" s="188">
        <v>0.56736111111111109</v>
      </c>
      <c r="AW7" s="188">
        <v>0.57708333333333328</v>
      </c>
      <c r="AX7" s="188">
        <v>0.58680555555555558</v>
      </c>
      <c r="AY7" s="188">
        <v>0.59652777777777777</v>
      </c>
      <c r="AZ7" s="188">
        <v>0.60625000000000007</v>
      </c>
      <c r="BA7" s="188">
        <v>0.61597222222222225</v>
      </c>
      <c r="BB7" s="188">
        <v>0.62569444444444444</v>
      </c>
      <c r="BC7" s="188">
        <v>0.63541666666666663</v>
      </c>
      <c r="BD7" s="188">
        <v>0.64513888888888882</v>
      </c>
      <c r="BE7" s="188">
        <v>0.65486111111111112</v>
      </c>
      <c r="BF7" s="188">
        <v>0.6645833333333333</v>
      </c>
      <c r="BG7" s="188">
        <v>0.6743055555555556</v>
      </c>
      <c r="BH7" s="188">
        <v>0.68402777777777779</v>
      </c>
      <c r="BI7" s="188">
        <v>0.69374999999999998</v>
      </c>
      <c r="BJ7" s="188">
        <v>0.70347222222222217</v>
      </c>
      <c r="BK7" s="188">
        <v>0.71319444444444446</v>
      </c>
      <c r="BL7" s="188">
        <v>0.72291666666666676</v>
      </c>
      <c r="BM7" s="188">
        <v>0.73263888888888884</v>
      </c>
      <c r="BN7" s="188">
        <v>0.74236111111111114</v>
      </c>
      <c r="BO7" s="188">
        <v>0.75208333333333333</v>
      </c>
      <c r="BP7" s="188">
        <v>0.76180555555555562</v>
      </c>
      <c r="BQ7" s="188">
        <v>0.7715277777777777</v>
      </c>
      <c r="BR7" s="188">
        <v>0.78125</v>
      </c>
      <c r="BS7" s="188">
        <v>0.80069444444444438</v>
      </c>
      <c r="BT7" s="188">
        <v>0.82013888888888886</v>
      </c>
      <c r="BU7" s="188">
        <v>0.83958333333333324</v>
      </c>
      <c r="BV7" s="220">
        <v>0.86458333333333326</v>
      </c>
    </row>
    <row r="8" spans="1:81" s="173" customFormat="1" ht="18" customHeight="1" x14ac:dyDescent="0.25">
      <c r="A8" s="176"/>
      <c r="B8" s="179" t="s">
        <v>15</v>
      </c>
      <c r="C8" s="180" t="s">
        <v>142</v>
      </c>
      <c r="D8" s="188">
        <v>0.18333333333333335</v>
      </c>
      <c r="E8" s="188">
        <v>0.19305555555555554</v>
      </c>
      <c r="F8" s="188">
        <v>0.19930555555555554</v>
      </c>
      <c r="G8" s="188">
        <v>0.20555555555555557</v>
      </c>
      <c r="H8" s="188">
        <v>0.21944444444444444</v>
      </c>
      <c r="I8" s="188">
        <v>0.22638888888888889</v>
      </c>
      <c r="J8" s="188">
        <v>0.23333333333333331</v>
      </c>
      <c r="K8" s="188">
        <v>0.24722222222222223</v>
      </c>
      <c r="L8" s="188">
        <v>0.25694444444444448</v>
      </c>
      <c r="M8" s="188">
        <v>0.26666666666666666</v>
      </c>
      <c r="N8" s="188">
        <v>0.27638888888888885</v>
      </c>
      <c r="O8" s="188">
        <v>0.28125</v>
      </c>
      <c r="P8" s="188">
        <v>0.28611111111111115</v>
      </c>
      <c r="Q8" s="188">
        <v>0.29097222222222224</v>
      </c>
      <c r="R8" s="188">
        <v>0.29583333333333334</v>
      </c>
      <c r="S8" s="188">
        <v>0.29583333333333334</v>
      </c>
      <c r="T8" s="188">
        <v>0.30555555555555552</v>
      </c>
      <c r="U8" s="188">
        <v>0.31041666666666662</v>
      </c>
      <c r="V8" s="188">
        <v>0.31527777777777777</v>
      </c>
      <c r="W8" s="188">
        <v>0.32500000000000001</v>
      </c>
      <c r="X8" s="188">
        <v>0.3347222222222222</v>
      </c>
      <c r="Y8" s="188">
        <v>0.3444444444444445</v>
      </c>
      <c r="Z8" s="188">
        <v>0.35416666666666669</v>
      </c>
      <c r="AA8" s="188">
        <v>0.36388888888888887</v>
      </c>
      <c r="AB8" s="188">
        <v>0.37361111111111112</v>
      </c>
      <c r="AC8" s="188">
        <v>0.3833333333333333</v>
      </c>
      <c r="AD8" s="188">
        <v>0.39305555555555555</v>
      </c>
      <c r="AE8" s="188">
        <v>0.40277777777777773</v>
      </c>
      <c r="AF8" s="188">
        <v>0.41250000000000003</v>
      </c>
      <c r="AG8" s="188">
        <v>0.42222222222222222</v>
      </c>
      <c r="AH8" s="188">
        <v>0.43194444444444446</v>
      </c>
      <c r="AI8" s="188">
        <v>0.44166666666666665</v>
      </c>
      <c r="AJ8" s="188">
        <v>0.4513888888888889</v>
      </c>
      <c r="AK8" s="188">
        <v>0.46111111111111108</v>
      </c>
      <c r="AL8" s="188">
        <v>0.47083333333333338</v>
      </c>
      <c r="AM8" s="188">
        <v>0.48055555555555557</v>
      </c>
      <c r="AN8" s="188">
        <v>0.49027777777777781</v>
      </c>
      <c r="AO8" s="188">
        <v>0.5</v>
      </c>
      <c r="AP8" s="188">
        <v>0.50972222222222219</v>
      </c>
      <c r="AQ8" s="188">
        <v>0.51944444444444449</v>
      </c>
      <c r="AR8" s="188">
        <v>0.52916666666666667</v>
      </c>
      <c r="AS8" s="188">
        <v>0.53888888888888886</v>
      </c>
      <c r="AT8" s="188">
        <v>0.54861111111111105</v>
      </c>
      <c r="AU8" s="188">
        <v>0.55833333333333335</v>
      </c>
      <c r="AV8" s="188">
        <v>0.56805555555555554</v>
      </c>
      <c r="AW8" s="188">
        <v>0.57777777777777783</v>
      </c>
      <c r="AX8" s="188">
        <v>0.58750000000000002</v>
      </c>
      <c r="AY8" s="188">
        <v>0.59722222222222221</v>
      </c>
      <c r="AZ8" s="188">
        <v>0.6069444444444444</v>
      </c>
      <c r="BA8" s="188">
        <v>0.6166666666666667</v>
      </c>
      <c r="BB8" s="188">
        <v>0.62638888888888888</v>
      </c>
      <c r="BC8" s="188">
        <v>0.63611111111111118</v>
      </c>
      <c r="BD8" s="188">
        <v>0.64583333333333337</v>
      </c>
      <c r="BE8" s="188">
        <v>0.65555555555555556</v>
      </c>
      <c r="BF8" s="188">
        <v>0.66527777777777775</v>
      </c>
      <c r="BG8" s="188">
        <v>0.67499999999999993</v>
      </c>
      <c r="BH8" s="188">
        <v>0.68472222222222223</v>
      </c>
      <c r="BI8" s="188">
        <v>0.69444444444444453</v>
      </c>
      <c r="BJ8" s="188">
        <v>0.70416666666666661</v>
      </c>
      <c r="BK8" s="188">
        <v>0.71388888888888891</v>
      </c>
      <c r="BL8" s="188">
        <v>0.72361111111111109</v>
      </c>
      <c r="BM8" s="188">
        <v>0.73333333333333339</v>
      </c>
      <c r="BN8" s="188">
        <v>0.74305555555555547</v>
      </c>
      <c r="BO8" s="188">
        <v>0.75277777777777777</v>
      </c>
      <c r="BP8" s="188">
        <v>0.76250000000000007</v>
      </c>
      <c r="BQ8" s="188">
        <v>0.77222222222222225</v>
      </c>
      <c r="BR8" s="188">
        <v>0.78194444444444444</v>
      </c>
      <c r="BS8" s="188">
        <v>0.80138888888888893</v>
      </c>
      <c r="BT8" s="188">
        <v>0.8208333333333333</v>
      </c>
      <c r="BU8" s="188">
        <v>0.84027777777777779</v>
      </c>
      <c r="BV8" s="220">
        <v>0.86527777777777781</v>
      </c>
    </row>
    <row r="9" spans="1:81" s="173" customFormat="1" ht="18" customHeight="1" x14ac:dyDescent="0.25">
      <c r="A9" s="176"/>
      <c r="B9" s="179" t="s">
        <v>23</v>
      </c>
      <c r="C9" s="180" t="s">
        <v>142</v>
      </c>
      <c r="D9" s="188">
        <v>0.18402777777777779</v>
      </c>
      <c r="E9" s="188">
        <v>0.19375000000000001</v>
      </c>
      <c r="F9" s="188">
        <v>0.19999999999999998</v>
      </c>
      <c r="G9" s="188">
        <v>0.20625000000000002</v>
      </c>
      <c r="H9" s="188">
        <v>0.22013888888888888</v>
      </c>
      <c r="I9" s="188">
        <v>0.22708333333333333</v>
      </c>
      <c r="J9" s="188">
        <v>0.23402777777777781</v>
      </c>
      <c r="K9" s="188">
        <v>0.24791666666666667</v>
      </c>
      <c r="L9" s="188">
        <v>0.25763888888888892</v>
      </c>
      <c r="M9" s="188">
        <v>0.2673611111111111</v>
      </c>
      <c r="N9" s="188">
        <v>0.27708333333333335</v>
      </c>
      <c r="O9" s="188">
        <v>0.2819444444444445</v>
      </c>
      <c r="P9" s="188">
        <v>0.28680555555555554</v>
      </c>
      <c r="Q9" s="188">
        <v>0.29166666666666663</v>
      </c>
      <c r="R9" s="188">
        <v>0.29652777777777778</v>
      </c>
      <c r="S9" s="188">
        <v>0.29652777777777778</v>
      </c>
      <c r="T9" s="188">
        <v>0.30624999999999997</v>
      </c>
      <c r="U9" s="188">
        <v>0.31111111111111106</v>
      </c>
      <c r="V9" s="188">
        <v>0.31597222222222221</v>
      </c>
      <c r="W9" s="188">
        <v>0.32569444444444445</v>
      </c>
      <c r="X9" s="188">
        <v>0.3354166666666667</v>
      </c>
      <c r="Y9" s="188">
        <v>0.34513888888888888</v>
      </c>
      <c r="Z9" s="188">
        <v>0.35486111111111113</v>
      </c>
      <c r="AA9" s="188">
        <v>0.36458333333333331</v>
      </c>
      <c r="AB9" s="188">
        <v>0.3743055555555555</v>
      </c>
      <c r="AC9" s="188">
        <v>0.3840277777777778</v>
      </c>
      <c r="AD9" s="188">
        <v>0.39374999999999999</v>
      </c>
      <c r="AE9" s="188">
        <v>0.40347222222222223</v>
      </c>
      <c r="AF9" s="188">
        <v>0.41319444444444442</v>
      </c>
      <c r="AG9" s="188">
        <v>0.42291666666666666</v>
      </c>
      <c r="AH9" s="188">
        <v>0.43263888888888885</v>
      </c>
      <c r="AI9" s="188">
        <v>0.44236111111111115</v>
      </c>
      <c r="AJ9" s="188">
        <v>0.45208333333333334</v>
      </c>
      <c r="AK9" s="188">
        <v>0.46180555555555558</v>
      </c>
      <c r="AL9" s="188">
        <v>0.47152777777777777</v>
      </c>
      <c r="AM9" s="188">
        <v>0.48125000000000001</v>
      </c>
      <c r="AN9" s="188">
        <v>0.4909722222222222</v>
      </c>
      <c r="AO9" s="188">
        <v>0.50069444444444444</v>
      </c>
      <c r="AP9" s="188">
        <v>0.51041666666666663</v>
      </c>
      <c r="AQ9" s="188">
        <v>0.52013888888888882</v>
      </c>
      <c r="AR9" s="188">
        <v>0.52986111111111112</v>
      </c>
      <c r="AS9" s="188">
        <v>0.5395833333333333</v>
      </c>
      <c r="AT9" s="188">
        <v>0.5493055555555556</v>
      </c>
      <c r="AU9" s="188">
        <v>0.55902777777777779</v>
      </c>
      <c r="AV9" s="188">
        <v>0.56874999999999998</v>
      </c>
      <c r="AW9" s="188">
        <v>0.57847222222222217</v>
      </c>
      <c r="AX9" s="188">
        <v>0.58819444444444446</v>
      </c>
      <c r="AY9" s="188">
        <v>0.59791666666666665</v>
      </c>
      <c r="AZ9" s="188">
        <v>0.60763888888888895</v>
      </c>
      <c r="BA9" s="188">
        <v>0.61736111111111114</v>
      </c>
      <c r="BB9" s="188">
        <v>0.62708333333333333</v>
      </c>
      <c r="BC9" s="188">
        <v>0.63680555555555551</v>
      </c>
      <c r="BD9" s="188">
        <v>0.64652777777777781</v>
      </c>
      <c r="BE9" s="188">
        <v>0.65625</v>
      </c>
      <c r="BF9" s="188">
        <v>0.66597222222222219</v>
      </c>
      <c r="BG9" s="188">
        <v>0.67569444444444438</v>
      </c>
      <c r="BH9" s="188">
        <v>0.68541666666666667</v>
      </c>
      <c r="BI9" s="188">
        <v>0.69513888888888886</v>
      </c>
      <c r="BJ9" s="188">
        <v>0.70486111111111116</v>
      </c>
      <c r="BK9" s="188">
        <v>0.71458333333333324</v>
      </c>
      <c r="BL9" s="188">
        <v>0.72430555555555554</v>
      </c>
      <c r="BM9" s="188">
        <v>0.73402777777777783</v>
      </c>
      <c r="BN9" s="188">
        <v>0.74375000000000002</v>
      </c>
      <c r="BO9" s="188">
        <v>0.75347222222222221</v>
      </c>
      <c r="BP9" s="188">
        <v>0.7631944444444444</v>
      </c>
      <c r="BQ9" s="188">
        <v>0.7729166666666667</v>
      </c>
      <c r="BR9" s="188">
        <v>0.78263888888888899</v>
      </c>
      <c r="BS9" s="188">
        <v>0.80208333333333337</v>
      </c>
      <c r="BT9" s="188">
        <v>0.82152777777777775</v>
      </c>
      <c r="BU9" s="188">
        <v>0.84097222222222223</v>
      </c>
      <c r="BV9" s="220">
        <v>0.86597222222222225</v>
      </c>
    </row>
    <row r="10" spans="1:81" s="173" customFormat="1" ht="18" customHeight="1" x14ac:dyDescent="0.25">
      <c r="A10" s="176"/>
      <c r="B10" s="179" t="s">
        <v>19</v>
      </c>
      <c r="C10" s="180" t="s">
        <v>142</v>
      </c>
      <c r="D10" s="188">
        <v>0.18472222222222223</v>
      </c>
      <c r="E10" s="188">
        <v>0.19444444444444445</v>
      </c>
      <c r="F10" s="188">
        <v>0.20069444444444443</v>
      </c>
      <c r="G10" s="188">
        <v>0.20694444444444446</v>
      </c>
      <c r="H10" s="188">
        <v>0.22083333333333333</v>
      </c>
      <c r="I10" s="188">
        <v>0.22777777777777777</v>
      </c>
      <c r="J10" s="188">
        <v>0.23472222222222219</v>
      </c>
      <c r="K10" s="188">
        <v>0.24861111111111112</v>
      </c>
      <c r="L10" s="188">
        <v>0.25833333333333336</v>
      </c>
      <c r="M10" s="188">
        <v>0.26805555555555555</v>
      </c>
      <c r="N10" s="188">
        <v>0.27777777777777779</v>
      </c>
      <c r="O10" s="188">
        <v>0.28263888888888894</v>
      </c>
      <c r="P10" s="188">
        <v>0.28750000000000003</v>
      </c>
      <c r="Q10" s="188">
        <v>0.29236111111111113</v>
      </c>
      <c r="R10" s="188">
        <v>0.29722222222222222</v>
      </c>
      <c r="S10" s="188">
        <v>0.29722222222222222</v>
      </c>
      <c r="T10" s="188">
        <v>0.30694444444444441</v>
      </c>
      <c r="U10" s="188">
        <v>0.3118055555555555</v>
      </c>
      <c r="V10" s="188">
        <v>0.31666666666666665</v>
      </c>
      <c r="W10" s="188">
        <v>0.3263888888888889</v>
      </c>
      <c r="X10" s="188">
        <v>0.33611111111111108</v>
      </c>
      <c r="Y10" s="188">
        <v>0.34583333333333338</v>
      </c>
      <c r="Z10" s="188">
        <v>0.35555555555555557</v>
      </c>
      <c r="AA10" s="188">
        <v>0.36527777777777781</v>
      </c>
      <c r="AB10" s="188">
        <v>0.375</v>
      </c>
      <c r="AC10" s="188">
        <v>0.38472222222222219</v>
      </c>
      <c r="AD10" s="188">
        <v>0.39444444444444443</v>
      </c>
      <c r="AE10" s="188">
        <v>0.40416666666666662</v>
      </c>
      <c r="AF10" s="188">
        <v>0.41388888888888892</v>
      </c>
      <c r="AG10" s="188">
        <v>0.4236111111111111</v>
      </c>
      <c r="AH10" s="188">
        <v>0.43333333333333335</v>
      </c>
      <c r="AI10" s="188">
        <v>0.44305555555555554</v>
      </c>
      <c r="AJ10" s="188">
        <v>0.45277777777777778</v>
      </c>
      <c r="AK10" s="188">
        <v>0.46249999999999997</v>
      </c>
      <c r="AL10" s="188">
        <v>0.47222222222222227</v>
      </c>
      <c r="AM10" s="188">
        <v>0.48194444444444445</v>
      </c>
      <c r="AN10" s="188">
        <v>0.4916666666666667</v>
      </c>
      <c r="AO10" s="188">
        <v>0.50138888888888888</v>
      </c>
      <c r="AP10" s="188">
        <v>0.51111111111111118</v>
      </c>
      <c r="AQ10" s="188">
        <v>0.52083333333333337</v>
      </c>
      <c r="AR10" s="188">
        <v>0.53055555555555556</v>
      </c>
      <c r="AS10" s="188">
        <v>0.54027777777777775</v>
      </c>
      <c r="AT10" s="188">
        <v>0.54999999999999993</v>
      </c>
      <c r="AU10" s="188">
        <v>0.55972222222222223</v>
      </c>
      <c r="AV10" s="188">
        <v>0.56944444444444442</v>
      </c>
      <c r="AW10" s="188">
        <v>0.57916666666666672</v>
      </c>
      <c r="AX10" s="188">
        <v>0.58888888888888891</v>
      </c>
      <c r="AY10" s="188">
        <v>0.59861111111111109</v>
      </c>
      <c r="AZ10" s="188">
        <v>0.60833333333333328</v>
      </c>
      <c r="BA10" s="188">
        <v>0.61805555555555558</v>
      </c>
      <c r="BB10" s="188">
        <v>0.62777777777777777</v>
      </c>
      <c r="BC10" s="188">
        <v>0.63750000000000007</v>
      </c>
      <c r="BD10" s="188">
        <v>0.64722222222222225</v>
      </c>
      <c r="BE10" s="188">
        <v>0.65694444444444444</v>
      </c>
      <c r="BF10" s="188">
        <v>0.66666666666666663</v>
      </c>
      <c r="BG10" s="188">
        <v>0.67638888888888893</v>
      </c>
      <c r="BH10" s="188">
        <v>0.68611111111111101</v>
      </c>
      <c r="BI10" s="188">
        <v>0.6958333333333333</v>
      </c>
      <c r="BJ10" s="188">
        <v>0.7055555555555556</v>
      </c>
      <c r="BK10" s="188">
        <v>0.71527777777777779</v>
      </c>
      <c r="BL10" s="188">
        <v>0.72499999999999998</v>
      </c>
      <c r="BM10" s="188">
        <v>0.73472222222222217</v>
      </c>
      <c r="BN10" s="188">
        <v>0.74444444444444446</v>
      </c>
      <c r="BO10" s="188">
        <v>0.75416666666666676</v>
      </c>
      <c r="BP10" s="188">
        <v>0.76388888888888884</v>
      </c>
      <c r="BQ10" s="188">
        <v>0.77361111111111114</v>
      </c>
      <c r="BR10" s="188">
        <v>0.78333333333333333</v>
      </c>
      <c r="BS10" s="188">
        <v>0.8027777777777777</v>
      </c>
      <c r="BT10" s="188">
        <v>0.8222222222222223</v>
      </c>
      <c r="BU10" s="188">
        <v>0.84166666666666667</v>
      </c>
      <c r="BV10" s="220">
        <v>0.8666666666666667</v>
      </c>
    </row>
    <row r="11" spans="1:81" s="173" customFormat="1" ht="18" customHeight="1" x14ac:dyDescent="0.25">
      <c r="A11" s="176"/>
      <c r="B11" s="179" t="s">
        <v>53</v>
      </c>
      <c r="C11" s="180" t="s">
        <v>142</v>
      </c>
      <c r="D11" s="188">
        <v>0.18541666666666667</v>
      </c>
      <c r="E11" s="188">
        <v>0.19513888888888889</v>
      </c>
      <c r="F11" s="188">
        <v>0.20138888888888887</v>
      </c>
      <c r="G11" s="188">
        <v>0.2076388888888889</v>
      </c>
      <c r="H11" s="188">
        <v>0.22152777777777777</v>
      </c>
      <c r="I11" s="188">
        <v>0.22847222222222222</v>
      </c>
      <c r="J11" s="188">
        <v>0.23541666666666669</v>
      </c>
      <c r="K11" s="188">
        <v>0.24930555555555556</v>
      </c>
      <c r="L11" s="188">
        <v>0.2590277777777778</v>
      </c>
      <c r="M11" s="188">
        <v>0.26874999999999999</v>
      </c>
      <c r="N11" s="188">
        <v>0.27847222222222223</v>
      </c>
      <c r="O11" s="188">
        <v>0.28333333333333338</v>
      </c>
      <c r="P11" s="188">
        <v>0.28819444444444448</v>
      </c>
      <c r="Q11" s="188">
        <v>0.29305555555555557</v>
      </c>
      <c r="R11" s="188">
        <v>0.29791666666666666</v>
      </c>
      <c r="S11" s="188">
        <v>0.29791666666666666</v>
      </c>
      <c r="T11" s="188">
        <v>0.30763888888888891</v>
      </c>
      <c r="U11" s="188">
        <v>0.3125</v>
      </c>
      <c r="V11" s="188">
        <v>0.31736111111111115</v>
      </c>
      <c r="W11" s="188">
        <v>0.32708333333333334</v>
      </c>
      <c r="X11" s="188">
        <v>0.33680555555555558</v>
      </c>
      <c r="Y11" s="188">
        <v>0.34652777777777777</v>
      </c>
      <c r="Z11" s="188">
        <v>0.35625000000000001</v>
      </c>
      <c r="AA11" s="188">
        <v>0.3659722222222222</v>
      </c>
      <c r="AB11" s="188">
        <v>0.3756944444444445</v>
      </c>
      <c r="AC11" s="188">
        <v>0.38541666666666669</v>
      </c>
      <c r="AD11" s="188">
        <v>0.39513888888888887</v>
      </c>
      <c r="AE11" s="188">
        <v>0.40486111111111112</v>
      </c>
      <c r="AF11" s="188">
        <v>0.4145833333333333</v>
      </c>
      <c r="AG11" s="188">
        <v>0.42430555555555555</v>
      </c>
      <c r="AH11" s="188">
        <v>0.43402777777777773</v>
      </c>
      <c r="AI11" s="188">
        <v>0.44375000000000003</v>
      </c>
      <c r="AJ11" s="188">
        <v>0.45347222222222222</v>
      </c>
      <c r="AK11" s="188">
        <v>0.46319444444444446</v>
      </c>
      <c r="AL11" s="188">
        <v>0.47291666666666665</v>
      </c>
      <c r="AM11" s="188">
        <v>0.4826388888888889</v>
      </c>
      <c r="AN11" s="188">
        <v>0.49236111111111108</v>
      </c>
      <c r="AO11" s="188">
        <v>0.50208333333333333</v>
      </c>
      <c r="AP11" s="188">
        <v>0.51180555555555551</v>
      </c>
      <c r="AQ11" s="188">
        <v>0.52152777777777781</v>
      </c>
      <c r="AR11" s="188">
        <v>0.53125</v>
      </c>
      <c r="AS11" s="188">
        <v>0.54097222222222219</v>
      </c>
      <c r="AT11" s="188">
        <v>0.55069444444444449</v>
      </c>
      <c r="AU11" s="188">
        <v>0.56041666666666667</v>
      </c>
      <c r="AV11" s="188">
        <v>0.57013888888888886</v>
      </c>
      <c r="AW11" s="188">
        <v>0.57986111111111105</v>
      </c>
      <c r="AX11" s="188">
        <v>0.58958333333333335</v>
      </c>
      <c r="AY11" s="188">
        <v>0.59930555555555554</v>
      </c>
      <c r="AZ11" s="188">
        <v>0.60902777777777783</v>
      </c>
      <c r="BA11" s="188">
        <v>0.61875000000000002</v>
      </c>
      <c r="BB11" s="188">
        <v>0.62847222222222221</v>
      </c>
      <c r="BC11" s="188">
        <v>0.6381944444444444</v>
      </c>
      <c r="BD11" s="188">
        <v>0.6479166666666667</v>
      </c>
      <c r="BE11" s="188">
        <v>0.65763888888888888</v>
      </c>
      <c r="BF11" s="188">
        <v>0.66736111111111107</v>
      </c>
      <c r="BG11" s="188">
        <v>0.67708333333333337</v>
      </c>
      <c r="BH11" s="188">
        <v>0.68680555555555556</v>
      </c>
      <c r="BI11" s="188">
        <v>0.69652777777777775</v>
      </c>
      <c r="BJ11" s="188">
        <v>0.70624999999999993</v>
      </c>
      <c r="BK11" s="188">
        <v>0.71597222222222223</v>
      </c>
      <c r="BL11" s="188">
        <v>0.72569444444444453</v>
      </c>
      <c r="BM11" s="188">
        <v>0.73541666666666661</v>
      </c>
      <c r="BN11" s="188">
        <v>0.74513888888888891</v>
      </c>
      <c r="BO11" s="188">
        <v>0.75486111111111109</v>
      </c>
      <c r="BP11" s="188">
        <v>0.76458333333333339</v>
      </c>
      <c r="BQ11" s="188">
        <v>0.77430555555555547</v>
      </c>
      <c r="BR11" s="188">
        <v>0.78402777777777777</v>
      </c>
      <c r="BS11" s="188">
        <v>0.80347222222222225</v>
      </c>
      <c r="BT11" s="188">
        <v>0.82291666666666663</v>
      </c>
      <c r="BU11" s="188">
        <v>0.84236111111111101</v>
      </c>
      <c r="BV11" s="220">
        <v>0.86736111111111103</v>
      </c>
    </row>
    <row r="12" spans="1:81" s="173" customFormat="1" ht="18" customHeight="1" x14ac:dyDescent="0.25">
      <c r="A12" s="176"/>
      <c r="B12" s="179" t="s">
        <v>16</v>
      </c>
      <c r="C12" s="180" t="s">
        <v>142</v>
      </c>
      <c r="D12" s="188">
        <v>0.18611111111111112</v>
      </c>
      <c r="E12" s="188">
        <v>0.19583333333333333</v>
      </c>
      <c r="F12" s="188">
        <v>0.20208333333333331</v>
      </c>
      <c r="G12" s="188">
        <v>0.20833333333333334</v>
      </c>
      <c r="H12" s="188">
        <v>0.22222222222222221</v>
      </c>
      <c r="I12" s="188">
        <v>0.22916666666666666</v>
      </c>
      <c r="J12" s="188">
        <v>0.23611111111111113</v>
      </c>
      <c r="K12" s="188">
        <v>0.25</v>
      </c>
      <c r="L12" s="188">
        <v>0.25972222222222224</v>
      </c>
      <c r="M12" s="188">
        <v>0.26944444444444443</v>
      </c>
      <c r="N12" s="188">
        <v>0.27916666666666667</v>
      </c>
      <c r="O12" s="188">
        <v>0.28402777777777782</v>
      </c>
      <c r="P12" s="188">
        <v>0.28888888888888892</v>
      </c>
      <c r="Q12" s="188">
        <v>0.29375000000000001</v>
      </c>
      <c r="R12" s="188">
        <v>0.2986111111111111</v>
      </c>
      <c r="S12" s="188">
        <v>0.2986111111111111</v>
      </c>
      <c r="T12" s="188">
        <v>0.30833333333333335</v>
      </c>
      <c r="U12" s="188">
        <v>0.31319444444444444</v>
      </c>
      <c r="V12" s="188">
        <v>0.31805555555555554</v>
      </c>
      <c r="W12" s="188">
        <v>0.32777777777777778</v>
      </c>
      <c r="X12" s="188">
        <v>0.33749999999999997</v>
      </c>
      <c r="Y12" s="188">
        <v>0.34722222222222227</v>
      </c>
      <c r="Z12" s="188">
        <v>0.35694444444444445</v>
      </c>
      <c r="AA12" s="188">
        <v>0.3666666666666667</v>
      </c>
      <c r="AB12" s="188">
        <v>0.37638888888888888</v>
      </c>
      <c r="AC12" s="188">
        <v>0.38611111111111113</v>
      </c>
      <c r="AD12" s="188">
        <v>0.39583333333333331</v>
      </c>
      <c r="AE12" s="188">
        <v>0.4055555555555555</v>
      </c>
      <c r="AF12" s="188">
        <v>0.4152777777777778</v>
      </c>
      <c r="AG12" s="188">
        <v>0.42499999999999999</v>
      </c>
      <c r="AH12" s="188">
        <v>0.43472222222222223</v>
      </c>
      <c r="AI12" s="188">
        <v>0.44444444444444442</v>
      </c>
      <c r="AJ12" s="188">
        <v>0.45416666666666666</v>
      </c>
      <c r="AK12" s="188">
        <v>0.46388888888888885</v>
      </c>
      <c r="AL12" s="188">
        <v>0.47361111111111115</v>
      </c>
      <c r="AM12" s="188">
        <v>0.48333333333333334</v>
      </c>
      <c r="AN12" s="188">
        <v>0.49305555555555558</v>
      </c>
      <c r="AO12" s="188">
        <v>0.50277777777777777</v>
      </c>
      <c r="AP12" s="188">
        <v>0.51250000000000007</v>
      </c>
      <c r="AQ12" s="188">
        <v>0.52222222222222225</v>
      </c>
      <c r="AR12" s="188">
        <v>0.53194444444444444</v>
      </c>
      <c r="AS12" s="188">
        <v>0.54166666666666663</v>
      </c>
      <c r="AT12" s="188">
        <v>0.55138888888888882</v>
      </c>
      <c r="AU12" s="188">
        <v>0.56111111111111112</v>
      </c>
      <c r="AV12" s="188">
        <v>0.5708333333333333</v>
      </c>
      <c r="AW12" s="188">
        <v>0.5805555555555556</v>
      </c>
      <c r="AX12" s="188">
        <v>0.59027777777777779</v>
      </c>
      <c r="AY12" s="188">
        <v>0.6</v>
      </c>
      <c r="AZ12" s="188">
        <v>0.60972222222222217</v>
      </c>
      <c r="BA12" s="188">
        <v>0.61944444444444446</v>
      </c>
      <c r="BB12" s="188">
        <v>0.62916666666666665</v>
      </c>
      <c r="BC12" s="188">
        <v>0.63888888888888895</v>
      </c>
      <c r="BD12" s="188">
        <v>0.64861111111111114</v>
      </c>
      <c r="BE12" s="188">
        <v>0.65833333333333333</v>
      </c>
      <c r="BF12" s="188">
        <v>0.66805555555555562</v>
      </c>
      <c r="BG12" s="188">
        <v>0.6777777777777777</v>
      </c>
      <c r="BH12" s="188">
        <v>0.6875</v>
      </c>
      <c r="BI12" s="188">
        <v>0.6972222222222223</v>
      </c>
      <c r="BJ12" s="188">
        <v>0.70694444444444438</v>
      </c>
      <c r="BK12" s="188">
        <v>0.71666666666666667</v>
      </c>
      <c r="BL12" s="188">
        <v>0.72638888888888886</v>
      </c>
      <c r="BM12" s="188">
        <v>0.73611111111111116</v>
      </c>
      <c r="BN12" s="188">
        <v>0.74583333333333324</v>
      </c>
      <c r="BO12" s="188">
        <v>0.75555555555555554</v>
      </c>
      <c r="BP12" s="188">
        <v>0.76527777777777783</v>
      </c>
      <c r="BQ12" s="188">
        <v>0.77500000000000002</v>
      </c>
      <c r="BR12" s="188">
        <v>0.78472222222222221</v>
      </c>
      <c r="BS12" s="188">
        <v>0.8041666666666667</v>
      </c>
      <c r="BT12" s="188">
        <v>0.82361111111111107</v>
      </c>
      <c r="BU12" s="188">
        <v>0.84305555555555556</v>
      </c>
      <c r="BV12" s="220">
        <v>0.86805555555555558</v>
      </c>
    </row>
    <row r="13" spans="1:81" s="171" customFormat="1" ht="18" customHeight="1" x14ac:dyDescent="0.3">
      <c r="A13" s="176"/>
      <c r="B13" s="179" t="s">
        <v>21</v>
      </c>
      <c r="C13" s="180" t="s">
        <v>142</v>
      </c>
      <c r="D13" s="188">
        <v>0.18680555555555556</v>
      </c>
      <c r="E13" s="188">
        <v>0.19652777777777777</v>
      </c>
      <c r="F13" s="188">
        <v>0.20277777777777781</v>
      </c>
      <c r="G13" s="188">
        <v>0.20902777777777778</v>
      </c>
      <c r="H13" s="188">
        <v>0.22291666666666665</v>
      </c>
      <c r="I13" s="188">
        <v>0.2298611111111111</v>
      </c>
      <c r="J13" s="188">
        <v>0.23680555555555557</v>
      </c>
      <c r="K13" s="188">
        <v>0.25069444444444444</v>
      </c>
      <c r="L13" s="188">
        <v>0.26041666666666669</v>
      </c>
      <c r="M13" s="188">
        <v>0.27013888888888887</v>
      </c>
      <c r="N13" s="188">
        <v>0.27986111111111112</v>
      </c>
      <c r="O13" s="188">
        <v>0.28472222222222227</v>
      </c>
      <c r="P13" s="188">
        <v>0.28958333333333336</v>
      </c>
      <c r="Q13" s="188">
        <v>0.29444444444444445</v>
      </c>
      <c r="R13" s="188">
        <v>0.29930555555555555</v>
      </c>
      <c r="S13" s="188">
        <v>0.29930555555555555</v>
      </c>
      <c r="T13" s="188">
        <v>0.30902777777777779</v>
      </c>
      <c r="U13" s="188">
        <v>0.31388888888888888</v>
      </c>
      <c r="V13" s="188">
        <v>0.31875000000000003</v>
      </c>
      <c r="W13" s="188">
        <v>0.32847222222222222</v>
      </c>
      <c r="X13" s="188">
        <v>0.33819444444444446</v>
      </c>
      <c r="Y13" s="188">
        <v>0.34791666666666665</v>
      </c>
      <c r="Z13" s="188">
        <v>0.3576388888888889</v>
      </c>
      <c r="AA13" s="188">
        <v>0.36736111111111108</v>
      </c>
      <c r="AB13" s="188">
        <v>0.37708333333333338</v>
      </c>
      <c r="AC13" s="188">
        <v>0.38680555555555557</v>
      </c>
      <c r="AD13" s="188">
        <v>0.39652777777777781</v>
      </c>
      <c r="AE13" s="188">
        <v>0.40625</v>
      </c>
      <c r="AF13" s="188">
        <v>0.41597222222222219</v>
      </c>
      <c r="AG13" s="188">
        <v>0.42569444444444443</v>
      </c>
      <c r="AH13" s="188">
        <v>0.43541666666666662</v>
      </c>
      <c r="AI13" s="188">
        <v>0.44513888888888892</v>
      </c>
      <c r="AJ13" s="188">
        <v>0.4548611111111111</v>
      </c>
      <c r="AK13" s="188">
        <v>0.46458333333333335</v>
      </c>
      <c r="AL13" s="188">
        <v>0.47430555555555554</v>
      </c>
      <c r="AM13" s="188">
        <v>0.48402777777777778</v>
      </c>
      <c r="AN13" s="188">
        <v>0.49374999999999997</v>
      </c>
      <c r="AO13" s="188">
        <v>0.50347222222222221</v>
      </c>
      <c r="AP13" s="188">
        <v>0.5131944444444444</v>
      </c>
      <c r="AQ13" s="188">
        <v>0.5229166666666667</v>
      </c>
      <c r="AR13" s="188">
        <v>0.53263888888888888</v>
      </c>
      <c r="AS13" s="188">
        <v>0.54236111111111118</v>
      </c>
      <c r="AT13" s="188">
        <v>0.55208333333333337</v>
      </c>
      <c r="AU13" s="188">
        <v>0.56180555555555556</v>
      </c>
      <c r="AV13" s="188">
        <v>0.57152777777777775</v>
      </c>
      <c r="AW13" s="188">
        <v>0.58124999999999993</v>
      </c>
      <c r="AX13" s="188">
        <v>0.59097222222222223</v>
      </c>
      <c r="AY13" s="188">
        <v>0.60069444444444442</v>
      </c>
      <c r="AZ13" s="188">
        <v>0.61041666666666672</v>
      </c>
      <c r="BA13" s="188">
        <v>0.62013888888888891</v>
      </c>
      <c r="BB13" s="188">
        <v>0.62986111111111109</v>
      </c>
      <c r="BC13" s="188">
        <v>0.63958333333333328</v>
      </c>
      <c r="BD13" s="188">
        <v>0.64930555555555558</v>
      </c>
      <c r="BE13" s="188">
        <v>0.65902777777777777</v>
      </c>
      <c r="BF13" s="188">
        <v>0.66875000000000007</v>
      </c>
      <c r="BG13" s="188">
        <v>0.67847222222222225</v>
      </c>
      <c r="BH13" s="188">
        <v>0.68819444444444444</v>
      </c>
      <c r="BI13" s="188">
        <v>0.69791666666666663</v>
      </c>
      <c r="BJ13" s="188">
        <v>0.70763888888888893</v>
      </c>
      <c r="BK13" s="188">
        <v>0.71736111111111101</v>
      </c>
      <c r="BL13" s="188">
        <v>0.7270833333333333</v>
      </c>
      <c r="BM13" s="188">
        <v>0.7368055555555556</v>
      </c>
      <c r="BN13" s="188">
        <v>0.74652777777777779</v>
      </c>
      <c r="BO13" s="188">
        <v>0.75624999999999998</v>
      </c>
      <c r="BP13" s="188">
        <v>0.76597222222222217</v>
      </c>
      <c r="BQ13" s="188">
        <v>0.77569444444444446</v>
      </c>
      <c r="BR13" s="188">
        <v>0.78541666666666676</v>
      </c>
      <c r="BS13" s="188">
        <v>0.80486111111111114</v>
      </c>
      <c r="BT13" s="188">
        <v>0.82430555555555562</v>
      </c>
      <c r="BU13" s="188">
        <v>0.84375</v>
      </c>
      <c r="BV13" s="220">
        <v>0.86875000000000002</v>
      </c>
    </row>
    <row r="14" spans="1:81" s="205" customFormat="1" ht="18" customHeight="1" outlineLevel="1" x14ac:dyDescent="0.25">
      <c r="A14" s="178"/>
      <c r="B14" s="179" t="s">
        <v>31</v>
      </c>
      <c r="C14" s="180" t="s">
        <v>142</v>
      </c>
      <c r="D14" s="188">
        <v>0.1875</v>
      </c>
      <c r="E14" s="188">
        <v>0.19722222222222222</v>
      </c>
      <c r="F14" s="188">
        <v>0.20347222222222219</v>
      </c>
      <c r="G14" s="188">
        <v>0.20972222222222223</v>
      </c>
      <c r="H14" s="188">
        <v>0.22361111111111109</v>
      </c>
      <c r="I14" s="188">
        <v>0.23055555555555554</v>
      </c>
      <c r="J14" s="188">
        <v>0.23750000000000002</v>
      </c>
      <c r="K14" s="188">
        <v>0.25138888888888888</v>
      </c>
      <c r="L14" s="188">
        <v>0.26111111111111113</v>
      </c>
      <c r="M14" s="188">
        <v>0.27083333333333331</v>
      </c>
      <c r="N14" s="188">
        <v>0.28055555555555556</v>
      </c>
      <c r="O14" s="188">
        <v>0.28541666666666671</v>
      </c>
      <c r="P14" s="188">
        <v>0.2902777777777778</v>
      </c>
      <c r="Q14" s="188">
        <v>0.2951388888888889</v>
      </c>
      <c r="R14" s="188">
        <v>0.3</v>
      </c>
      <c r="S14" s="188">
        <v>0.3</v>
      </c>
      <c r="T14" s="188">
        <v>0.30972222222222223</v>
      </c>
      <c r="U14" s="188">
        <v>0.31458333333333333</v>
      </c>
      <c r="V14" s="188">
        <v>0.31944444444444448</v>
      </c>
      <c r="W14" s="188">
        <v>0.32916666666666666</v>
      </c>
      <c r="X14" s="188">
        <v>0.33888888888888885</v>
      </c>
      <c r="Y14" s="188">
        <v>0.34861111111111115</v>
      </c>
      <c r="Z14" s="188">
        <v>0.35833333333333334</v>
      </c>
      <c r="AA14" s="188">
        <v>0.36805555555555558</v>
      </c>
      <c r="AB14" s="188">
        <v>0.37777777777777777</v>
      </c>
      <c r="AC14" s="188">
        <v>0.38750000000000001</v>
      </c>
      <c r="AD14" s="188">
        <v>0.3972222222222222</v>
      </c>
      <c r="AE14" s="188">
        <v>0.4069444444444445</v>
      </c>
      <c r="AF14" s="188">
        <v>0.41666666666666669</v>
      </c>
      <c r="AG14" s="188">
        <v>0.42638888888888887</v>
      </c>
      <c r="AH14" s="188">
        <v>0.43611111111111112</v>
      </c>
      <c r="AI14" s="188">
        <v>0.4458333333333333</v>
      </c>
      <c r="AJ14" s="188">
        <v>0.45555555555555555</v>
      </c>
      <c r="AK14" s="188">
        <v>0.46527777777777773</v>
      </c>
      <c r="AL14" s="188">
        <v>0.47500000000000003</v>
      </c>
      <c r="AM14" s="188">
        <v>0.48472222222222222</v>
      </c>
      <c r="AN14" s="188">
        <v>0.49444444444444446</v>
      </c>
      <c r="AO14" s="188">
        <v>0.50416666666666665</v>
      </c>
      <c r="AP14" s="188">
        <v>0.51388888888888895</v>
      </c>
      <c r="AQ14" s="188">
        <v>0.52361111111111114</v>
      </c>
      <c r="AR14" s="188">
        <v>0.53333333333333333</v>
      </c>
      <c r="AS14" s="188">
        <v>0.54305555555555551</v>
      </c>
      <c r="AT14" s="188">
        <v>0.55277777777777781</v>
      </c>
      <c r="AU14" s="188">
        <v>0.5625</v>
      </c>
      <c r="AV14" s="188">
        <v>0.57222222222222219</v>
      </c>
      <c r="AW14" s="188">
        <v>0.58194444444444449</v>
      </c>
      <c r="AX14" s="188">
        <v>0.59166666666666667</v>
      </c>
      <c r="AY14" s="188">
        <v>0.60138888888888886</v>
      </c>
      <c r="AZ14" s="188">
        <v>0.61111111111111105</v>
      </c>
      <c r="BA14" s="188">
        <v>0.62083333333333335</v>
      </c>
      <c r="BB14" s="188">
        <v>0.63055555555555554</v>
      </c>
      <c r="BC14" s="188">
        <v>0.64027777777777783</v>
      </c>
      <c r="BD14" s="188">
        <v>0.65</v>
      </c>
      <c r="BE14" s="188">
        <v>0.65972222222222221</v>
      </c>
      <c r="BF14" s="188">
        <v>0.6694444444444444</v>
      </c>
      <c r="BG14" s="188">
        <v>0.6791666666666667</v>
      </c>
      <c r="BH14" s="188">
        <v>0.68888888888888899</v>
      </c>
      <c r="BI14" s="188">
        <v>0.69861111111111107</v>
      </c>
      <c r="BJ14" s="188">
        <v>0.70833333333333337</v>
      </c>
      <c r="BK14" s="188">
        <v>0.71805555555555556</v>
      </c>
      <c r="BL14" s="188">
        <v>0.72777777777777775</v>
      </c>
      <c r="BM14" s="188">
        <v>0.73749999999999993</v>
      </c>
      <c r="BN14" s="188">
        <v>0.74722222222222223</v>
      </c>
      <c r="BO14" s="188">
        <v>0.75694444444444453</v>
      </c>
      <c r="BP14" s="188">
        <v>0.76666666666666661</v>
      </c>
      <c r="BQ14" s="188">
        <v>0.77638888888888891</v>
      </c>
      <c r="BR14" s="188">
        <v>0.78611111111111109</v>
      </c>
      <c r="BS14" s="188">
        <v>0.80555555555555547</v>
      </c>
      <c r="BT14" s="188">
        <v>0.82500000000000007</v>
      </c>
      <c r="BU14" s="188">
        <v>0.84444444444444444</v>
      </c>
      <c r="BV14" s="220">
        <v>0.86944444444444446</v>
      </c>
    </row>
    <row r="15" spans="1:81" s="205" customFormat="1" ht="18" customHeight="1" outlineLevel="1" x14ac:dyDescent="0.25">
      <c r="A15" s="178"/>
      <c r="B15" s="179" t="s">
        <v>187</v>
      </c>
      <c r="C15" s="180" t="s">
        <v>73</v>
      </c>
      <c r="D15" s="188">
        <v>0.18819444444444444</v>
      </c>
      <c r="E15" s="188">
        <v>0.19791666666666666</v>
      </c>
      <c r="F15" s="188">
        <v>0.20416666666666669</v>
      </c>
      <c r="G15" s="188">
        <v>0.21041666666666667</v>
      </c>
      <c r="H15" s="188">
        <v>0.22430555555555556</v>
      </c>
      <c r="I15" s="188">
        <v>0.23124999999999998</v>
      </c>
      <c r="J15" s="188">
        <v>0.23819444444444446</v>
      </c>
      <c r="K15" s="188">
        <v>0.25208333333333333</v>
      </c>
      <c r="L15" s="188">
        <v>0.26180555555555557</v>
      </c>
      <c r="M15" s="188">
        <v>0.27152777777777776</v>
      </c>
      <c r="N15" s="188">
        <v>0.28125</v>
      </c>
      <c r="O15" s="188">
        <v>0.28611111111111115</v>
      </c>
      <c r="P15" s="188">
        <v>0.29097222222222224</v>
      </c>
      <c r="Q15" s="188">
        <v>0.29583333333333334</v>
      </c>
      <c r="R15" s="188">
        <v>0.30069444444444443</v>
      </c>
      <c r="S15" s="188">
        <v>0.30069444444444443</v>
      </c>
      <c r="T15" s="188">
        <v>0.31041666666666667</v>
      </c>
      <c r="U15" s="188">
        <v>0.31527777777777777</v>
      </c>
      <c r="V15" s="188">
        <v>0.32013888888888892</v>
      </c>
      <c r="W15" s="188">
        <v>0.3298611111111111</v>
      </c>
      <c r="X15" s="188">
        <v>0.33958333333333335</v>
      </c>
      <c r="Y15" s="188">
        <v>0.34930555555555554</v>
      </c>
      <c r="Z15" s="188">
        <v>0.35902777777777778</v>
      </c>
      <c r="AA15" s="188">
        <v>0.36874999999999997</v>
      </c>
      <c r="AB15" s="188">
        <v>0.37847222222222227</v>
      </c>
      <c r="AC15" s="188">
        <v>0.38819444444444445</v>
      </c>
      <c r="AD15" s="188">
        <v>0.3979166666666667</v>
      </c>
      <c r="AE15" s="188">
        <v>0.40763888888888888</v>
      </c>
      <c r="AF15" s="188">
        <v>0.41736111111111113</v>
      </c>
      <c r="AG15" s="188">
        <v>0.42708333333333331</v>
      </c>
      <c r="AH15" s="188">
        <v>0.4368055555555555</v>
      </c>
      <c r="AI15" s="188">
        <v>0.4465277777777778</v>
      </c>
      <c r="AJ15" s="188">
        <v>0.45624999999999999</v>
      </c>
      <c r="AK15" s="188">
        <v>0.46597222222222223</v>
      </c>
      <c r="AL15" s="188">
        <v>0.47569444444444442</v>
      </c>
      <c r="AM15" s="188">
        <v>0.48541666666666666</v>
      </c>
      <c r="AN15" s="188">
        <v>0.49513888888888885</v>
      </c>
      <c r="AO15" s="188">
        <v>0.50486111111111109</v>
      </c>
      <c r="AP15" s="188">
        <v>0.51458333333333328</v>
      </c>
      <c r="AQ15" s="188">
        <v>0.52430555555555558</v>
      </c>
      <c r="AR15" s="188">
        <v>0.53402777777777777</v>
      </c>
      <c r="AS15" s="188">
        <v>0.54375000000000007</v>
      </c>
      <c r="AT15" s="188">
        <v>0.55347222222222225</v>
      </c>
      <c r="AU15" s="188">
        <v>0.56319444444444444</v>
      </c>
      <c r="AV15" s="188">
        <v>0.57291666666666663</v>
      </c>
      <c r="AW15" s="188">
        <v>0.58263888888888882</v>
      </c>
      <c r="AX15" s="188">
        <v>0.59236111111111112</v>
      </c>
      <c r="AY15" s="188">
        <v>0.6020833333333333</v>
      </c>
      <c r="AZ15" s="188">
        <v>0.6118055555555556</v>
      </c>
      <c r="BA15" s="188">
        <v>0.62152777777777779</v>
      </c>
      <c r="BB15" s="188">
        <v>0.63124999999999998</v>
      </c>
      <c r="BC15" s="188">
        <v>0.64097222222222217</v>
      </c>
      <c r="BD15" s="188">
        <v>0.65069444444444446</v>
      </c>
      <c r="BE15" s="188">
        <v>0.66041666666666665</v>
      </c>
      <c r="BF15" s="188">
        <v>0.67013888888888884</v>
      </c>
      <c r="BG15" s="188">
        <v>0.67986111111111114</v>
      </c>
      <c r="BH15" s="188">
        <v>0.68958333333333333</v>
      </c>
      <c r="BI15" s="188">
        <v>0.69930555555555562</v>
      </c>
      <c r="BJ15" s="188">
        <v>0.7090277777777777</v>
      </c>
      <c r="BK15" s="188">
        <v>0.71875</v>
      </c>
      <c r="BL15" s="188">
        <v>0.7284722222222223</v>
      </c>
      <c r="BM15" s="188">
        <v>0.73819444444444438</v>
      </c>
      <c r="BN15" s="188">
        <v>0.74791666666666667</v>
      </c>
      <c r="BO15" s="188">
        <v>0.75763888888888886</v>
      </c>
      <c r="BP15" s="188">
        <v>0.76736111111111116</v>
      </c>
      <c r="BQ15" s="188">
        <v>0.77708333333333324</v>
      </c>
      <c r="BR15" s="188">
        <v>0.78680555555555554</v>
      </c>
      <c r="BS15" s="188">
        <v>0.80625000000000002</v>
      </c>
      <c r="BT15" s="188">
        <v>0.8256944444444444</v>
      </c>
      <c r="BU15" s="188">
        <v>0.84513888888888899</v>
      </c>
      <c r="BV15" s="220">
        <v>0.87013888888888902</v>
      </c>
    </row>
    <row r="16" spans="1:81" s="205" customFormat="1" ht="18" customHeight="1" outlineLevel="1" x14ac:dyDescent="0.25">
      <c r="A16" s="178"/>
      <c r="B16" s="179" t="s">
        <v>95</v>
      </c>
      <c r="C16" s="180" t="s">
        <v>142</v>
      </c>
      <c r="D16" s="188">
        <v>0.18819444444444444</v>
      </c>
      <c r="E16" s="188">
        <v>0.19791666666666666</v>
      </c>
      <c r="F16" s="188">
        <v>0.20416666666666669</v>
      </c>
      <c r="G16" s="188">
        <v>0.21041666666666667</v>
      </c>
      <c r="H16" s="188">
        <v>0.22430555555555556</v>
      </c>
      <c r="I16" s="188">
        <v>0.23124999999999998</v>
      </c>
      <c r="J16" s="188">
        <v>0.23819444444444446</v>
      </c>
      <c r="K16" s="188">
        <v>0.25208333333333333</v>
      </c>
      <c r="L16" s="188">
        <v>0.26180555555555557</v>
      </c>
      <c r="M16" s="188">
        <v>0.27152777777777776</v>
      </c>
      <c r="N16" s="188">
        <v>0.28125</v>
      </c>
      <c r="O16" s="188">
        <v>0.28611111111111115</v>
      </c>
      <c r="P16" s="188">
        <v>0.29097222222222224</v>
      </c>
      <c r="Q16" s="188">
        <v>0.29583333333333334</v>
      </c>
      <c r="R16" s="188">
        <v>0.30069444444444443</v>
      </c>
      <c r="S16" s="188">
        <v>0.30069444444444443</v>
      </c>
      <c r="T16" s="188">
        <v>0.31041666666666667</v>
      </c>
      <c r="U16" s="188">
        <v>0.31527777777777777</v>
      </c>
      <c r="V16" s="188">
        <v>0.32013888888888892</v>
      </c>
      <c r="W16" s="188">
        <v>0.3298611111111111</v>
      </c>
      <c r="X16" s="188">
        <v>0.33958333333333335</v>
      </c>
      <c r="Y16" s="188">
        <v>0.34930555555555554</v>
      </c>
      <c r="Z16" s="188">
        <v>0.35902777777777778</v>
      </c>
      <c r="AA16" s="188">
        <v>0.36874999999999997</v>
      </c>
      <c r="AB16" s="188">
        <v>0.37847222222222227</v>
      </c>
      <c r="AC16" s="188">
        <v>0.38819444444444445</v>
      </c>
      <c r="AD16" s="188">
        <v>0.3979166666666667</v>
      </c>
      <c r="AE16" s="188">
        <v>0.40763888888888888</v>
      </c>
      <c r="AF16" s="188">
        <v>0.41736111111111113</v>
      </c>
      <c r="AG16" s="188">
        <v>0.42708333333333331</v>
      </c>
      <c r="AH16" s="188">
        <v>0.4368055555555555</v>
      </c>
      <c r="AI16" s="188">
        <v>0.4465277777777778</v>
      </c>
      <c r="AJ16" s="188">
        <v>0.45624999999999999</v>
      </c>
      <c r="AK16" s="188">
        <v>0.46597222222222223</v>
      </c>
      <c r="AL16" s="188">
        <v>0.47569444444444442</v>
      </c>
      <c r="AM16" s="188">
        <v>0.48541666666666666</v>
      </c>
      <c r="AN16" s="188">
        <v>0.49513888888888885</v>
      </c>
      <c r="AO16" s="188">
        <v>0.50486111111111109</v>
      </c>
      <c r="AP16" s="188">
        <v>0.51458333333333328</v>
      </c>
      <c r="AQ16" s="188">
        <v>0.52430555555555558</v>
      </c>
      <c r="AR16" s="188">
        <v>0.53402777777777777</v>
      </c>
      <c r="AS16" s="188">
        <v>0.54375000000000007</v>
      </c>
      <c r="AT16" s="188">
        <v>0.55347222222222225</v>
      </c>
      <c r="AU16" s="188">
        <v>0.56319444444444444</v>
      </c>
      <c r="AV16" s="188">
        <v>0.57291666666666663</v>
      </c>
      <c r="AW16" s="188">
        <v>0.58263888888888882</v>
      </c>
      <c r="AX16" s="188">
        <v>0.59236111111111112</v>
      </c>
      <c r="AY16" s="188">
        <v>0.6020833333333333</v>
      </c>
      <c r="AZ16" s="188">
        <v>0.6118055555555556</v>
      </c>
      <c r="BA16" s="188">
        <v>0.62152777777777779</v>
      </c>
      <c r="BB16" s="188">
        <v>0.63124999999999998</v>
      </c>
      <c r="BC16" s="188">
        <v>0.64097222222222217</v>
      </c>
      <c r="BD16" s="188">
        <v>0.65069444444444446</v>
      </c>
      <c r="BE16" s="188">
        <v>0.66041666666666665</v>
      </c>
      <c r="BF16" s="188">
        <v>0.67013888888888884</v>
      </c>
      <c r="BG16" s="188">
        <v>0.67986111111111114</v>
      </c>
      <c r="BH16" s="188">
        <v>0.68958333333333333</v>
      </c>
      <c r="BI16" s="188">
        <v>0.69930555555555562</v>
      </c>
      <c r="BJ16" s="188">
        <v>0.7090277777777777</v>
      </c>
      <c r="BK16" s="188">
        <v>0.71875</v>
      </c>
      <c r="BL16" s="188">
        <v>0.7284722222222223</v>
      </c>
      <c r="BM16" s="188">
        <v>0.73819444444444438</v>
      </c>
      <c r="BN16" s="188">
        <v>0.74791666666666667</v>
      </c>
      <c r="BO16" s="188">
        <v>0.75763888888888886</v>
      </c>
      <c r="BP16" s="188">
        <v>0.76736111111111116</v>
      </c>
      <c r="BQ16" s="188">
        <v>0.77708333333333324</v>
      </c>
      <c r="BR16" s="188">
        <v>0.78680555555555554</v>
      </c>
      <c r="BS16" s="188">
        <v>0.80625000000000002</v>
      </c>
      <c r="BT16" s="188">
        <v>0.8256944444444444</v>
      </c>
      <c r="BU16" s="188">
        <v>0.84513888888888899</v>
      </c>
      <c r="BV16" s="220">
        <v>0.87013888888888902</v>
      </c>
    </row>
    <row r="17" spans="1:81" s="173" customFormat="1" ht="18" customHeight="1" outlineLevel="1" x14ac:dyDescent="0.25">
      <c r="A17" s="176"/>
      <c r="B17" s="179" t="s">
        <v>100</v>
      </c>
      <c r="C17" s="180" t="s">
        <v>142</v>
      </c>
      <c r="D17" s="188">
        <v>0.19583333333333333</v>
      </c>
      <c r="E17" s="188">
        <v>0.20555555555555557</v>
      </c>
      <c r="F17" s="188">
        <v>0.21180555555555555</v>
      </c>
      <c r="G17" s="188">
        <v>0.21805555555555556</v>
      </c>
      <c r="H17" s="188">
        <v>0.23194444444444443</v>
      </c>
      <c r="I17" s="188">
        <v>0.2388888888888889</v>
      </c>
      <c r="J17" s="188">
        <v>0.24583333333333335</v>
      </c>
      <c r="K17" s="188">
        <v>0.25972222222222224</v>
      </c>
      <c r="L17" s="188">
        <v>0.26944444444444443</v>
      </c>
      <c r="M17" s="188">
        <v>0.27916666666666667</v>
      </c>
      <c r="N17" s="188">
        <v>0.28888888888888892</v>
      </c>
      <c r="O17" s="188">
        <v>0.29375000000000007</v>
      </c>
      <c r="P17" s="188">
        <v>0.2986111111111111</v>
      </c>
      <c r="Q17" s="188">
        <v>0.3034722222222222</v>
      </c>
      <c r="R17" s="188">
        <v>0.30833333333333335</v>
      </c>
      <c r="S17" s="188">
        <v>0.30833333333333335</v>
      </c>
      <c r="T17" s="188">
        <v>0.31805555555555554</v>
      </c>
      <c r="U17" s="188">
        <v>0.32291666666666663</v>
      </c>
      <c r="V17" s="188">
        <v>0.32777777777777778</v>
      </c>
      <c r="W17" s="188">
        <v>0.33749999999999997</v>
      </c>
      <c r="X17" s="188">
        <v>0.34722222222222227</v>
      </c>
      <c r="Y17" s="188">
        <v>0.35694444444444445</v>
      </c>
      <c r="Z17" s="188">
        <v>0.3666666666666667</v>
      </c>
      <c r="AA17" s="188">
        <v>0.37638888888888888</v>
      </c>
      <c r="AB17" s="188">
        <v>0.38611111111111113</v>
      </c>
      <c r="AC17" s="188">
        <v>0.39583333333333331</v>
      </c>
      <c r="AD17" s="188">
        <v>0.4055555555555555</v>
      </c>
      <c r="AE17" s="188">
        <v>0.4152777777777778</v>
      </c>
      <c r="AF17" s="188">
        <v>0.42499999999999999</v>
      </c>
      <c r="AG17" s="188">
        <v>0.43472222222222223</v>
      </c>
      <c r="AH17" s="188">
        <v>0.44444444444444442</v>
      </c>
      <c r="AI17" s="188">
        <v>0.45416666666666666</v>
      </c>
      <c r="AJ17" s="188">
        <v>0.46388888888888885</v>
      </c>
      <c r="AK17" s="188">
        <v>0.47361111111111115</v>
      </c>
      <c r="AL17" s="188">
        <v>0.48333333333333334</v>
      </c>
      <c r="AM17" s="188">
        <v>0.49305555555555558</v>
      </c>
      <c r="AN17" s="188">
        <v>0.50277777777777777</v>
      </c>
      <c r="AO17" s="188">
        <v>0.51250000000000007</v>
      </c>
      <c r="AP17" s="188">
        <v>0.52222222222222225</v>
      </c>
      <c r="AQ17" s="188">
        <v>0.53194444444444444</v>
      </c>
      <c r="AR17" s="188">
        <v>0.54166666666666663</v>
      </c>
      <c r="AS17" s="188">
        <v>0.55138888888888882</v>
      </c>
      <c r="AT17" s="188">
        <v>0.56111111111111112</v>
      </c>
      <c r="AU17" s="188">
        <v>0.5708333333333333</v>
      </c>
      <c r="AV17" s="188">
        <v>0.5805555555555556</v>
      </c>
      <c r="AW17" s="188">
        <v>0.59027777777777779</v>
      </c>
      <c r="AX17" s="188">
        <v>0.6</v>
      </c>
      <c r="AY17" s="188">
        <v>0.60972222222222217</v>
      </c>
      <c r="AZ17" s="188">
        <v>0.61944444444444446</v>
      </c>
      <c r="BA17" s="188">
        <v>0.62916666666666665</v>
      </c>
      <c r="BB17" s="188">
        <v>0.63888888888888895</v>
      </c>
      <c r="BC17" s="188">
        <v>0.64861111111111114</v>
      </c>
      <c r="BD17" s="188">
        <v>0.65833333333333333</v>
      </c>
      <c r="BE17" s="188">
        <v>0.66805555555555562</v>
      </c>
      <c r="BF17" s="188">
        <v>0.6777777777777777</v>
      </c>
      <c r="BG17" s="188">
        <v>0.6875</v>
      </c>
      <c r="BH17" s="188">
        <v>0.6972222222222223</v>
      </c>
      <c r="BI17" s="188">
        <v>0.70694444444444438</v>
      </c>
      <c r="BJ17" s="188">
        <v>0.71666666666666667</v>
      </c>
      <c r="BK17" s="188">
        <v>0.72638888888888886</v>
      </c>
      <c r="BL17" s="188">
        <v>0.73611111111111116</v>
      </c>
      <c r="BM17" s="188">
        <v>0.74583333333333324</v>
      </c>
      <c r="BN17" s="188">
        <v>0.75555555555555554</v>
      </c>
      <c r="BO17" s="188">
        <v>0.76527777777777783</v>
      </c>
      <c r="BP17" s="188">
        <v>0.77500000000000002</v>
      </c>
      <c r="BQ17" s="188">
        <v>0.78472222222222221</v>
      </c>
      <c r="BR17" s="188">
        <v>0.7944444444444444</v>
      </c>
      <c r="BS17" s="188">
        <v>0.81388888888888899</v>
      </c>
      <c r="BT17" s="188">
        <v>0.83333333333333337</v>
      </c>
      <c r="BU17" s="188">
        <v>0.85277777777777775</v>
      </c>
      <c r="BV17" s="220">
        <v>0.87777777777777777</v>
      </c>
    </row>
    <row r="18" spans="1:81" ht="18" customHeight="1" x14ac:dyDescent="0.3">
      <c r="A18" s="176"/>
      <c r="B18" s="179" t="s">
        <v>69</v>
      </c>
      <c r="C18" s="180" t="s">
        <v>142</v>
      </c>
      <c r="D18" s="188">
        <v>0.19722222222222222</v>
      </c>
      <c r="E18" s="188">
        <v>0.20694444444444446</v>
      </c>
      <c r="F18" s="188">
        <v>0.21319444444444444</v>
      </c>
      <c r="G18" s="188">
        <v>0.21944444444444444</v>
      </c>
      <c r="H18" s="188">
        <v>0.23333333333333331</v>
      </c>
      <c r="I18" s="188">
        <v>0.24027777777777778</v>
      </c>
      <c r="J18" s="188">
        <v>0.24722222222222223</v>
      </c>
      <c r="K18" s="188">
        <v>0.26111111111111113</v>
      </c>
      <c r="L18" s="188">
        <v>0.27083333333333331</v>
      </c>
      <c r="M18" s="188">
        <v>0.28055555555555556</v>
      </c>
      <c r="N18" s="188">
        <v>0.2902777777777778</v>
      </c>
      <c r="O18" s="188">
        <v>0.29513888888888895</v>
      </c>
      <c r="P18" s="188">
        <v>0.3</v>
      </c>
      <c r="Q18" s="188">
        <v>0.30486111111111108</v>
      </c>
      <c r="R18" s="188">
        <v>0.30972222222222223</v>
      </c>
      <c r="S18" s="188">
        <v>0.30972222222222223</v>
      </c>
      <c r="T18" s="188">
        <v>0.31944444444444448</v>
      </c>
      <c r="U18" s="188">
        <v>0.32430555555555557</v>
      </c>
      <c r="V18" s="188">
        <v>0.32916666666666666</v>
      </c>
      <c r="W18" s="188">
        <v>0.33888888888888885</v>
      </c>
      <c r="X18" s="188">
        <v>0.34861111111111115</v>
      </c>
      <c r="Y18" s="188">
        <v>0.35833333333333334</v>
      </c>
      <c r="Z18" s="188">
        <v>0.36805555555555558</v>
      </c>
      <c r="AA18" s="188">
        <v>0.37777777777777777</v>
      </c>
      <c r="AB18" s="188">
        <v>0.38750000000000001</v>
      </c>
      <c r="AC18" s="188">
        <v>0.3972222222222222</v>
      </c>
      <c r="AD18" s="188">
        <v>0.4069444444444445</v>
      </c>
      <c r="AE18" s="188">
        <v>0.41666666666666669</v>
      </c>
      <c r="AF18" s="188">
        <v>0.42638888888888887</v>
      </c>
      <c r="AG18" s="188">
        <v>0.43611111111111112</v>
      </c>
      <c r="AH18" s="188">
        <v>0.4458333333333333</v>
      </c>
      <c r="AI18" s="188">
        <v>0.45555555555555555</v>
      </c>
      <c r="AJ18" s="188">
        <v>0.46527777777777773</v>
      </c>
      <c r="AK18" s="188">
        <v>0.47500000000000003</v>
      </c>
      <c r="AL18" s="188">
        <v>0.48472222222222222</v>
      </c>
      <c r="AM18" s="188">
        <v>0.49444444444444446</v>
      </c>
      <c r="AN18" s="188">
        <v>0.50416666666666665</v>
      </c>
      <c r="AO18" s="188">
        <v>0.51388888888888895</v>
      </c>
      <c r="AP18" s="188">
        <v>0.52361111111111114</v>
      </c>
      <c r="AQ18" s="188">
        <v>0.53333333333333333</v>
      </c>
      <c r="AR18" s="188">
        <v>0.54305555555555551</v>
      </c>
      <c r="AS18" s="188">
        <v>0.55277777777777781</v>
      </c>
      <c r="AT18" s="188">
        <v>0.5625</v>
      </c>
      <c r="AU18" s="188">
        <v>0.57222222222222219</v>
      </c>
      <c r="AV18" s="188">
        <v>0.58194444444444449</v>
      </c>
      <c r="AW18" s="188">
        <v>0.59166666666666667</v>
      </c>
      <c r="AX18" s="188">
        <v>0.60138888888888886</v>
      </c>
      <c r="AY18" s="188">
        <v>0.61111111111111105</v>
      </c>
      <c r="AZ18" s="188">
        <v>0.62083333333333335</v>
      </c>
      <c r="BA18" s="188">
        <v>0.63055555555555554</v>
      </c>
      <c r="BB18" s="188">
        <v>0.64027777777777783</v>
      </c>
      <c r="BC18" s="188">
        <v>0.65</v>
      </c>
      <c r="BD18" s="188">
        <v>0.65972222222222221</v>
      </c>
      <c r="BE18" s="188">
        <v>0.6694444444444444</v>
      </c>
      <c r="BF18" s="188">
        <v>0.6791666666666667</v>
      </c>
      <c r="BG18" s="188">
        <v>0.68888888888888899</v>
      </c>
      <c r="BH18" s="188">
        <v>0.69861111111111107</v>
      </c>
      <c r="BI18" s="188">
        <v>0.70833333333333337</v>
      </c>
      <c r="BJ18" s="188">
        <v>0.71805555555555556</v>
      </c>
      <c r="BK18" s="188">
        <v>0.72777777777777775</v>
      </c>
      <c r="BL18" s="188">
        <v>0.73749999999999993</v>
      </c>
      <c r="BM18" s="188">
        <v>0.74722222222222223</v>
      </c>
      <c r="BN18" s="188">
        <v>0.75694444444444453</v>
      </c>
      <c r="BO18" s="188">
        <v>0.76666666666666661</v>
      </c>
      <c r="BP18" s="188">
        <v>0.77638888888888891</v>
      </c>
      <c r="BQ18" s="188">
        <v>0.78611111111111109</v>
      </c>
      <c r="BR18" s="188">
        <v>0.79583333333333339</v>
      </c>
      <c r="BS18" s="188">
        <v>0.81527777777777777</v>
      </c>
      <c r="BT18" s="188">
        <v>0.83472222222222225</v>
      </c>
      <c r="BU18" s="188">
        <v>0.85416666666666663</v>
      </c>
      <c r="BV18" s="220">
        <v>0.87916666666666665</v>
      </c>
      <c r="BW18" s="176"/>
      <c r="BX18" s="176"/>
      <c r="BY18" s="176"/>
      <c r="BZ18" s="176"/>
      <c r="CC18" s="176"/>
    </row>
    <row r="19" spans="1:81" ht="18" customHeight="1" x14ac:dyDescent="0.3">
      <c r="A19" s="176"/>
      <c r="B19" s="179" t="s">
        <v>25</v>
      </c>
      <c r="C19" s="180" t="s">
        <v>142</v>
      </c>
      <c r="D19" s="188">
        <v>0.20138888888888887</v>
      </c>
      <c r="E19" s="188">
        <v>0.21111111111111111</v>
      </c>
      <c r="F19" s="188">
        <v>0.21736111111111112</v>
      </c>
      <c r="G19" s="188">
        <v>0.22361111111111109</v>
      </c>
      <c r="H19" s="188">
        <v>0.23750000000000002</v>
      </c>
      <c r="I19" s="188">
        <v>0.24444444444444446</v>
      </c>
      <c r="J19" s="188">
        <v>0.25138888888888888</v>
      </c>
      <c r="K19" s="188">
        <v>0.26527777777777778</v>
      </c>
      <c r="L19" s="188">
        <v>0.27499999999999997</v>
      </c>
      <c r="M19" s="188">
        <v>0.28472222222222221</v>
      </c>
      <c r="N19" s="188">
        <v>0.29444444444444445</v>
      </c>
      <c r="O19" s="188">
        <v>0.2993055555555556</v>
      </c>
      <c r="P19" s="188">
        <v>0.30416666666666664</v>
      </c>
      <c r="Q19" s="188">
        <v>0.30902777777777773</v>
      </c>
      <c r="R19" s="188">
        <v>0.31388888888888888</v>
      </c>
      <c r="S19" s="188">
        <v>0.31388888888888888</v>
      </c>
      <c r="T19" s="188">
        <v>0.32361111111111113</v>
      </c>
      <c r="U19" s="188">
        <v>0.32847222222222222</v>
      </c>
      <c r="V19" s="188">
        <v>0.33333333333333331</v>
      </c>
      <c r="W19" s="188">
        <v>0.3430555555555555</v>
      </c>
      <c r="X19" s="188">
        <v>0.3527777777777778</v>
      </c>
      <c r="Y19" s="188">
        <v>0.36249999999999999</v>
      </c>
      <c r="Z19" s="188">
        <v>0.37222222222222223</v>
      </c>
      <c r="AA19" s="188">
        <v>0.38194444444444442</v>
      </c>
      <c r="AB19" s="188">
        <v>0.39166666666666666</v>
      </c>
      <c r="AC19" s="188">
        <v>0.40138888888888885</v>
      </c>
      <c r="AD19" s="188">
        <v>0.41111111111111115</v>
      </c>
      <c r="AE19" s="188">
        <v>0.42083333333333334</v>
      </c>
      <c r="AF19" s="188">
        <v>0.43055555555555558</v>
      </c>
      <c r="AG19" s="188">
        <v>0.44027777777777777</v>
      </c>
      <c r="AH19" s="188">
        <v>0.45</v>
      </c>
      <c r="AI19" s="188">
        <v>0.4597222222222222</v>
      </c>
      <c r="AJ19" s="188">
        <v>0.4694444444444445</v>
      </c>
      <c r="AK19" s="188">
        <v>0.47916666666666669</v>
      </c>
      <c r="AL19" s="188">
        <v>0.48888888888888887</v>
      </c>
      <c r="AM19" s="188">
        <v>0.49861111111111112</v>
      </c>
      <c r="AN19" s="188">
        <v>0.5083333333333333</v>
      </c>
      <c r="AO19" s="188">
        <v>0.5180555555555556</v>
      </c>
      <c r="AP19" s="188">
        <v>0.52777777777777779</v>
      </c>
      <c r="AQ19" s="188">
        <v>0.53749999999999998</v>
      </c>
      <c r="AR19" s="188">
        <v>0.54722222222222217</v>
      </c>
      <c r="AS19" s="188">
        <v>0.55694444444444446</v>
      </c>
      <c r="AT19" s="188">
        <v>0.56666666666666665</v>
      </c>
      <c r="AU19" s="188">
        <v>0.57638888888888895</v>
      </c>
      <c r="AV19" s="188">
        <v>0.58611111111111114</v>
      </c>
      <c r="AW19" s="188">
        <v>0.59583333333333333</v>
      </c>
      <c r="AX19" s="188">
        <v>0.60555555555555551</v>
      </c>
      <c r="AY19" s="188">
        <v>0.61527777777777781</v>
      </c>
      <c r="AZ19" s="188">
        <v>0.625</v>
      </c>
      <c r="BA19" s="188">
        <v>0.63472222222222219</v>
      </c>
      <c r="BB19" s="188">
        <v>0.64444444444444449</v>
      </c>
      <c r="BC19" s="188">
        <v>0.65416666666666667</v>
      </c>
      <c r="BD19" s="188">
        <v>0.66388888888888886</v>
      </c>
      <c r="BE19" s="188">
        <v>0.67361111111111116</v>
      </c>
      <c r="BF19" s="188">
        <v>0.68333333333333324</v>
      </c>
      <c r="BG19" s="188">
        <v>0.69305555555555554</v>
      </c>
      <c r="BH19" s="188">
        <v>0.70277777777777783</v>
      </c>
      <c r="BI19" s="188">
        <v>0.71250000000000002</v>
      </c>
      <c r="BJ19" s="188">
        <v>0.72222222222222221</v>
      </c>
      <c r="BK19" s="188">
        <v>0.7319444444444444</v>
      </c>
      <c r="BL19" s="188">
        <v>0.7416666666666667</v>
      </c>
      <c r="BM19" s="188">
        <v>0.75138888888888899</v>
      </c>
      <c r="BN19" s="188">
        <v>0.76111111111111107</v>
      </c>
      <c r="BO19" s="188">
        <v>0.77083333333333337</v>
      </c>
      <c r="BP19" s="188">
        <v>0.78055555555555556</v>
      </c>
      <c r="BQ19" s="188">
        <v>0.79027777777777775</v>
      </c>
      <c r="BR19" s="188">
        <v>0.79999999999999993</v>
      </c>
      <c r="BS19" s="188">
        <v>0.81944444444444453</v>
      </c>
      <c r="BT19" s="188">
        <v>0.83888888888888891</v>
      </c>
      <c r="BU19" s="188">
        <v>0.85833333333333339</v>
      </c>
      <c r="BV19" s="220">
        <v>0.88333333333333341</v>
      </c>
      <c r="BW19" s="176"/>
      <c r="BX19" s="176"/>
      <c r="BY19" s="176"/>
      <c r="BZ19" s="176"/>
      <c r="CC19" s="176"/>
    </row>
    <row r="20" spans="1:81" ht="18" customHeight="1" outlineLevel="1" x14ac:dyDescent="0.3">
      <c r="A20" s="176"/>
      <c r="B20" s="182" t="s">
        <v>27</v>
      </c>
      <c r="C20" s="183" t="s">
        <v>142</v>
      </c>
      <c r="D20" s="185">
        <v>0.20208333333333331</v>
      </c>
      <c r="E20" s="185">
        <v>0.21180555555555555</v>
      </c>
      <c r="F20" s="185">
        <v>0.21805555555555556</v>
      </c>
      <c r="G20" s="185">
        <v>0.22430555555555556</v>
      </c>
      <c r="H20" s="185">
        <v>0.23819444444444446</v>
      </c>
      <c r="I20" s="185">
        <v>0.24513888888888888</v>
      </c>
      <c r="J20" s="185">
        <v>0.25208333333333333</v>
      </c>
      <c r="K20" s="185">
        <v>0.26597222222222222</v>
      </c>
      <c r="L20" s="185">
        <v>0.27569444444444446</v>
      </c>
      <c r="M20" s="185">
        <v>0.28541666666666665</v>
      </c>
      <c r="N20" s="185">
        <v>0.2951388888888889</v>
      </c>
      <c r="O20" s="185">
        <v>0.30000000000000004</v>
      </c>
      <c r="P20" s="185">
        <v>0.30486111111111108</v>
      </c>
      <c r="Q20" s="185">
        <v>0.30972222222222218</v>
      </c>
      <c r="R20" s="185">
        <v>0.31458333333333333</v>
      </c>
      <c r="S20" s="185">
        <v>0.31458333333333333</v>
      </c>
      <c r="T20" s="185">
        <v>0.32430555555555557</v>
      </c>
      <c r="U20" s="185">
        <v>0.32916666666666666</v>
      </c>
      <c r="V20" s="185">
        <v>0.33402777777777781</v>
      </c>
      <c r="W20" s="185">
        <v>0.34375</v>
      </c>
      <c r="X20" s="185">
        <v>0.35347222222222219</v>
      </c>
      <c r="Y20" s="185">
        <v>0.36319444444444443</v>
      </c>
      <c r="Z20" s="185">
        <v>0.37291666666666662</v>
      </c>
      <c r="AA20" s="185">
        <v>0.38263888888888892</v>
      </c>
      <c r="AB20" s="185">
        <v>0.3923611111111111</v>
      </c>
      <c r="AC20" s="185">
        <v>0.40208333333333335</v>
      </c>
      <c r="AD20" s="185">
        <v>0.41180555555555554</v>
      </c>
      <c r="AE20" s="185">
        <v>0.42152777777777778</v>
      </c>
      <c r="AF20" s="185">
        <v>0.43124999999999997</v>
      </c>
      <c r="AG20" s="185">
        <v>0.44097222222222227</v>
      </c>
      <c r="AH20" s="185">
        <v>0.45069444444444445</v>
      </c>
      <c r="AI20" s="185">
        <v>0.4604166666666667</v>
      </c>
      <c r="AJ20" s="185">
        <v>0.47013888888888888</v>
      </c>
      <c r="AK20" s="185">
        <v>0.47986111111111113</v>
      </c>
      <c r="AL20" s="185">
        <v>0.48958333333333331</v>
      </c>
      <c r="AM20" s="185">
        <v>0.4993055555555555</v>
      </c>
      <c r="AN20" s="185">
        <v>0.50902777777777775</v>
      </c>
      <c r="AO20" s="185">
        <v>0.51874999999999993</v>
      </c>
      <c r="AP20" s="185">
        <v>0.52847222222222223</v>
      </c>
      <c r="AQ20" s="185">
        <v>0.53819444444444442</v>
      </c>
      <c r="AR20" s="185">
        <v>0.54791666666666672</v>
      </c>
      <c r="AS20" s="185">
        <v>0.55763888888888891</v>
      </c>
      <c r="AT20" s="185">
        <v>0.56736111111111109</v>
      </c>
      <c r="AU20" s="185">
        <v>0.57708333333333328</v>
      </c>
      <c r="AV20" s="185">
        <v>0.58680555555555558</v>
      </c>
      <c r="AW20" s="185">
        <v>0.59652777777777777</v>
      </c>
      <c r="AX20" s="185">
        <v>0.60625000000000007</v>
      </c>
      <c r="AY20" s="185">
        <v>0.61597222222222225</v>
      </c>
      <c r="AZ20" s="185">
        <v>0.62569444444444444</v>
      </c>
      <c r="BA20" s="185">
        <v>0.63541666666666663</v>
      </c>
      <c r="BB20" s="185">
        <v>0.64513888888888882</v>
      </c>
      <c r="BC20" s="185">
        <v>0.65486111111111112</v>
      </c>
      <c r="BD20" s="185">
        <v>0.6645833333333333</v>
      </c>
      <c r="BE20" s="185">
        <v>0.6743055555555556</v>
      </c>
      <c r="BF20" s="185">
        <v>0.68402777777777779</v>
      </c>
      <c r="BG20" s="185">
        <v>0.69374999999999998</v>
      </c>
      <c r="BH20" s="185">
        <v>0.70347222222222217</v>
      </c>
      <c r="BI20" s="185">
        <v>0.71319444444444446</v>
      </c>
      <c r="BJ20" s="185">
        <v>0.72291666666666676</v>
      </c>
      <c r="BK20" s="185">
        <v>0.73263888888888884</v>
      </c>
      <c r="BL20" s="185">
        <v>0.74236111111111114</v>
      </c>
      <c r="BM20" s="185">
        <v>0.75208333333333333</v>
      </c>
      <c r="BN20" s="185">
        <v>0.76180555555555562</v>
      </c>
      <c r="BO20" s="185">
        <v>0.7715277777777777</v>
      </c>
      <c r="BP20" s="185">
        <v>0.78125</v>
      </c>
      <c r="BQ20" s="185">
        <v>0.7909722222222223</v>
      </c>
      <c r="BR20" s="185">
        <v>0.80069444444444438</v>
      </c>
      <c r="BS20" s="185">
        <v>0.82013888888888886</v>
      </c>
      <c r="BT20" s="185">
        <v>0.83958333333333324</v>
      </c>
      <c r="BU20" s="185">
        <v>0.85902777777777783</v>
      </c>
      <c r="BV20" s="221">
        <v>0.88402777777777786</v>
      </c>
      <c r="BW20" s="176"/>
      <c r="BX20" s="176"/>
      <c r="BY20" s="176"/>
      <c r="BZ20" s="176"/>
      <c r="CC20" s="176"/>
    </row>
    <row r="21" spans="1:81" ht="18" customHeight="1" x14ac:dyDescent="0.3">
      <c r="A21" s="176"/>
      <c r="B21" s="179" t="s">
        <v>5</v>
      </c>
      <c r="C21" s="180" t="s">
        <v>142</v>
      </c>
      <c r="D21" s="188">
        <v>0.20416666666666669</v>
      </c>
      <c r="E21" s="188">
        <v>0.21388888888888891</v>
      </c>
      <c r="F21" s="188">
        <v>0.22013888888888888</v>
      </c>
      <c r="G21" s="188">
        <v>0.22638888888888889</v>
      </c>
      <c r="H21" s="188">
        <v>0.24027777777777778</v>
      </c>
      <c r="I21" s="188">
        <v>0.24722222222222223</v>
      </c>
      <c r="J21" s="188">
        <v>0.25416666666666665</v>
      </c>
      <c r="K21" s="188">
        <v>0.26805555555555555</v>
      </c>
      <c r="L21" s="188">
        <v>0.27777777777777779</v>
      </c>
      <c r="M21" s="188">
        <v>0.28750000000000003</v>
      </c>
      <c r="N21" s="188">
        <v>0.29722222222222222</v>
      </c>
      <c r="O21" s="188">
        <v>0.30208333333333337</v>
      </c>
      <c r="P21" s="188">
        <v>0.30694444444444441</v>
      </c>
      <c r="Q21" s="188">
        <v>0.3118055555555555</v>
      </c>
      <c r="R21" s="188">
        <v>0.31666666666666665</v>
      </c>
      <c r="S21" s="188">
        <v>0.31666666666666665</v>
      </c>
      <c r="T21" s="188">
        <v>0.3263888888888889</v>
      </c>
      <c r="U21" s="188">
        <v>0.33124999999999999</v>
      </c>
      <c r="V21" s="188">
        <v>0.33611111111111108</v>
      </c>
      <c r="W21" s="188">
        <v>0.34583333333333338</v>
      </c>
      <c r="X21" s="188">
        <v>0.35555555555555557</v>
      </c>
      <c r="Y21" s="188">
        <v>0.36527777777777781</v>
      </c>
      <c r="Z21" s="188">
        <v>0.375</v>
      </c>
      <c r="AA21" s="188">
        <v>0.38472222222222219</v>
      </c>
      <c r="AB21" s="188">
        <v>0.39444444444444443</v>
      </c>
      <c r="AC21" s="188">
        <v>0.40416666666666662</v>
      </c>
      <c r="AD21" s="188">
        <v>0.41388888888888892</v>
      </c>
      <c r="AE21" s="188">
        <v>0.4236111111111111</v>
      </c>
      <c r="AF21" s="188">
        <v>0.43333333333333335</v>
      </c>
      <c r="AG21" s="188">
        <v>0.44305555555555554</v>
      </c>
      <c r="AH21" s="188">
        <v>0.45277777777777778</v>
      </c>
      <c r="AI21" s="188">
        <v>0.46249999999999997</v>
      </c>
      <c r="AJ21" s="188">
        <v>0.47222222222222227</v>
      </c>
      <c r="AK21" s="188">
        <v>0.48194444444444445</v>
      </c>
      <c r="AL21" s="188">
        <v>0.4916666666666667</v>
      </c>
      <c r="AM21" s="188">
        <v>0.50138888888888888</v>
      </c>
      <c r="AN21" s="188">
        <v>0.51111111111111118</v>
      </c>
      <c r="AO21" s="188">
        <v>0.52083333333333337</v>
      </c>
      <c r="AP21" s="188">
        <v>0.53055555555555556</v>
      </c>
      <c r="AQ21" s="188">
        <v>0.54027777777777775</v>
      </c>
      <c r="AR21" s="188">
        <v>0.54999999999999993</v>
      </c>
      <c r="AS21" s="188">
        <v>0.55972222222222223</v>
      </c>
      <c r="AT21" s="188">
        <v>0.56944444444444442</v>
      </c>
      <c r="AU21" s="188">
        <v>0.57916666666666672</v>
      </c>
      <c r="AV21" s="188">
        <v>0.58888888888888891</v>
      </c>
      <c r="AW21" s="188">
        <v>0.59861111111111109</v>
      </c>
      <c r="AX21" s="188">
        <v>0.60833333333333328</v>
      </c>
      <c r="AY21" s="188">
        <v>0.61805555555555558</v>
      </c>
      <c r="AZ21" s="188">
        <v>0.62777777777777777</v>
      </c>
      <c r="BA21" s="188">
        <v>0.63750000000000007</v>
      </c>
      <c r="BB21" s="188">
        <v>0.64722222222222225</v>
      </c>
      <c r="BC21" s="188">
        <v>0.65694444444444444</v>
      </c>
      <c r="BD21" s="188">
        <v>0.66666666666666663</v>
      </c>
      <c r="BE21" s="188">
        <v>0.67638888888888893</v>
      </c>
      <c r="BF21" s="188">
        <v>0.68611111111111101</v>
      </c>
      <c r="BG21" s="188">
        <v>0.6958333333333333</v>
      </c>
      <c r="BH21" s="188">
        <v>0.7055555555555556</v>
      </c>
      <c r="BI21" s="188">
        <v>0.71527777777777779</v>
      </c>
      <c r="BJ21" s="188">
        <v>0.72499999999999998</v>
      </c>
      <c r="BK21" s="188">
        <v>0.73472222222222217</v>
      </c>
      <c r="BL21" s="188">
        <v>0.74444444444444446</v>
      </c>
      <c r="BM21" s="188">
        <v>0.75416666666666676</v>
      </c>
      <c r="BN21" s="188">
        <v>0.76388888888888884</v>
      </c>
      <c r="BO21" s="188">
        <v>0.77361111111111114</v>
      </c>
      <c r="BP21" s="188">
        <v>0.78333333333333333</v>
      </c>
      <c r="BQ21" s="188">
        <v>0.79305555555555562</v>
      </c>
      <c r="BR21" s="188">
        <v>0.8027777777777777</v>
      </c>
      <c r="BS21" s="188">
        <v>0.8222222222222223</v>
      </c>
      <c r="BT21" s="188">
        <v>0.84166666666666667</v>
      </c>
      <c r="BU21" s="188">
        <v>0.86111111111111116</v>
      </c>
      <c r="BV21" s="220">
        <v>0.88611111111111118</v>
      </c>
      <c r="BW21" s="176"/>
      <c r="BX21" s="176"/>
      <c r="BY21" s="176"/>
      <c r="BZ21" s="176"/>
      <c r="CC21" s="176"/>
    </row>
    <row r="22" spans="1:81" s="173" customFormat="1" ht="18" customHeight="1" x14ac:dyDescent="0.25">
      <c r="A22" s="176"/>
      <c r="B22" s="179" t="s">
        <v>11</v>
      </c>
      <c r="C22" s="180" t="s">
        <v>142</v>
      </c>
      <c r="D22" s="188">
        <v>0.20486111111111113</v>
      </c>
      <c r="E22" s="188">
        <v>0.21458333333333335</v>
      </c>
      <c r="F22" s="188">
        <v>0.22083333333333333</v>
      </c>
      <c r="G22" s="188">
        <v>0.22708333333333333</v>
      </c>
      <c r="H22" s="188">
        <v>0.24097222222222223</v>
      </c>
      <c r="I22" s="188">
        <v>0.24791666666666667</v>
      </c>
      <c r="J22" s="188">
        <v>0.25486111111111109</v>
      </c>
      <c r="K22" s="188">
        <v>0.26874999999999999</v>
      </c>
      <c r="L22" s="188">
        <v>0.27847222222222223</v>
      </c>
      <c r="M22" s="188">
        <v>0.28819444444444448</v>
      </c>
      <c r="N22" s="188">
        <v>0.29791666666666666</v>
      </c>
      <c r="O22" s="188">
        <v>0.30277777777777781</v>
      </c>
      <c r="P22" s="188">
        <v>0.30763888888888891</v>
      </c>
      <c r="Q22" s="188">
        <v>0.3125</v>
      </c>
      <c r="R22" s="188">
        <v>0.31736111111111115</v>
      </c>
      <c r="S22" s="188">
        <v>0.31736111111111115</v>
      </c>
      <c r="T22" s="188">
        <v>0.32708333333333334</v>
      </c>
      <c r="U22" s="188">
        <v>0.33194444444444443</v>
      </c>
      <c r="V22" s="188">
        <v>0.33680555555555558</v>
      </c>
      <c r="W22" s="188">
        <v>0.34652777777777777</v>
      </c>
      <c r="X22" s="188">
        <v>0.35625000000000001</v>
      </c>
      <c r="Y22" s="188">
        <v>0.3659722222222222</v>
      </c>
      <c r="Z22" s="188">
        <v>0.3756944444444445</v>
      </c>
      <c r="AA22" s="188">
        <v>0.38541666666666669</v>
      </c>
      <c r="AB22" s="188">
        <v>0.39513888888888887</v>
      </c>
      <c r="AC22" s="188">
        <v>0.40486111111111112</v>
      </c>
      <c r="AD22" s="188">
        <v>0.4145833333333333</v>
      </c>
      <c r="AE22" s="188">
        <v>0.42430555555555555</v>
      </c>
      <c r="AF22" s="188">
        <v>0.43402777777777773</v>
      </c>
      <c r="AG22" s="188">
        <v>0.44375000000000003</v>
      </c>
      <c r="AH22" s="188">
        <v>0.45347222222222222</v>
      </c>
      <c r="AI22" s="188">
        <v>0.46319444444444446</v>
      </c>
      <c r="AJ22" s="188">
        <v>0.47291666666666665</v>
      </c>
      <c r="AK22" s="188">
        <v>0.4826388888888889</v>
      </c>
      <c r="AL22" s="188">
        <v>0.49236111111111108</v>
      </c>
      <c r="AM22" s="188">
        <v>0.50208333333333333</v>
      </c>
      <c r="AN22" s="188">
        <v>0.51180555555555551</v>
      </c>
      <c r="AO22" s="188">
        <v>0.52152777777777781</v>
      </c>
      <c r="AP22" s="188">
        <v>0.53125</v>
      </c>
      <c r="AQ22" s="188">
        <v>0.54097222222222219</v>
      </c>
      <c r="AR22" s="188">
        <v>0.55069444444444449</v>
      </c>
      <c r="AS22" s="188">
        <v>0.56041666666666667</v>
      </c>
      <c r="AT22" s="188">
        <v>0.57013888888888886</v>
      </c>
      <c r="AU22" s="188">
        <v>0.57986111111111105</v>
      </c>
      <c r="AV22" s="188">
        <v>0.58958333333333335</v>
      </c>
      <c r="AW22" s="188">
        <v>0.59930555555555554</v>
      </c>
      <c r="AX22" s="188">
        <v>0.60902777777777783</v>
      </c>
      <c r="AY22" s="188">
        <v>0.61875000000000002</v>
      </c>
      <c r="AZ22" s="188">
        <v>0.62847222222222221</v>
      </c>
      <c r="BA22" s="188">
        <v>0.6381944444444444</v>
      </c>
      <c r="BB22" s="188">
        <v>0.6479166666666667</v>
      </c>
      <c r="BC22" s="188">
        <v>0.65763888888888888</v>
      </c>
      <c r="BD22" s="188">
        <v>0.66736111111111107</v>
      </c>
      <c r="BE22" s="188">
        <v>0.67708333333333337</v>
      </c>
      <c r="BF22" s="188">
        <v>0.68680555555555556</v>
      </c>
      <c r="BG22" s="188">
        <v>0.69652777777777775</v>
      </c>
      <c r="BH22" s="188">
        <v>0.70624999999999993</v>
      </c>
      <c r="BI22" s="188">
        <v>0.71597222222222223</v>
      </c>
      <c r="BJ22" s="188">
        <v>0.72569444444444453</v>
      </c>
      <c r="BK22" s="188">
        <v>0.73541666666666661</v>
      </c>
      <c r="BL22" s="188">
        <v>0.74513888888888891</v>
      </c>
      <c r="BM22" s="188">
        <v>0.75486111111111109</v>
      </c>
      <c r="BN22" s="188">
        <v>0.76458333333333339</v>
      </c>
      <c r="BO22" s="188">
        <v>0.77430555555555547</v>
      </c>
      <c r="BP22" s="188">
        <v>0.78402777777777777</v>
      </c>
      <c r="BQ22" s="188">
        <v>0.79375000000000007</v>
      </c>
      <c r="BR22" s="188">
        <v>0.80347222222222225</v>
      </c>
      <c r="BS22" s="188">
        <v>0.82291666666666663</v>
      </c>
      <c r="BT22" s="188">
        <v>0.84236111111111101</v>
      </c>
      <c r="BU22" s="188">
        <v>0.8618055555555556</v>
      </c>
      <c r="BV22" s="220">
        <v>0.88680555555555562</v>
      </c>
    </row>
    <row r="23" spans="1:81" ht="18" customHeight="1" outlineLevel="1" x14ac:dyDescent="0.3">
      <c r="A23" s="176"/>
      <c r="B23" s="179" t="s">
        <v>70</v>
      </c>
      <c r="C23" s="180" t="s">
        <v>142</v>
      </c>
      <c r="D23" s="188">
        <v>0.20555555555555557</v>
      </c>
      <c r="E23" s="188">
        <v>0.21527777777777779</v>
      </c>
      <c r="F23" s="188">
        <v>0.22152777777777777</v>
      </c>
      <c r="G23" s="188">
        <v>0.22777777777777777</v>
      </c>
      <c r="H23" s="188">
        <v>0.24166666666666667</v>
      </c>
      <c r="I23" s="188">
        <v>0.24861111111111112</v>
      </c>
      <c r="J23" s="188">
        <v>0.25555555555555559</v>
      </c>
      <c r="K23" s="188">
        <v>0.26944444444444443</v>
      </c>
      <c r="L23" s="188">
        <v>0.27916666666666667</v>
      </c>
      <c r="M23" s="188">
        <v>0.28888888888888892</v>
      </c>
      <c r="N23" s="188">
        <v>0.2986111111111111</v>
      </c>
      <c r="O23" s="188">
        <v>0.30347222222222225</v>
      </c>
      <c r="P23" s="188">
        <v>0.30833333333333335</v>
      </c>
      <c r="Q23" s="188">
        <v>0.31319444444444444</v>
      </c>
      <c r="R23" s="188">
        <v>0.31805555555555554</v>
      </c>
      <c r="S23" s="188">
        <v>0.31805555555555554</v>
      </c>
      <c r="T23" s="188">
        <v>0.32777777777777778</v>
      </c>
      <c r="U23" s="188">
        <v>0.33263888888888887</v>
      </c>
      <c r="V23" s="188">
        <v>0.33749999999999997</v>
      </c>
      <c r="W23" s="188">
        <v>0.34722222222222227</v>
      </c>
      <c r="X23" s="188">
        <v>0.35694444444444445</v>
      </c>
      <c r="Y23" s="188">
        <v>0.3666666666666667</v>
      </c>
      <c r="Z23" s="188">
        <v>0.37638888888888888</v>
      </c>
      <c r="AA23" s="188">
        <v>0.38611111111111113</v>
      </c>
      <c r="AB23" s="188">
        <v>0.39583333333333331</v>
      </c>
      <c r="AC23" s="188">
        <v>0.4055555555555555</v>
      </c>
      <c r="AD23" s="188">
        <v>0.4152777777777778</v>
      </c>
      <c r="AE23" s="188">
        <v>0.42499999999999999</v>
      </c>
      <c r="AF23" s="188">
        <v>0.43472222222222223</v>
      </c>
      <c r="AG23" s="188">
        <v>0.44444444444444442</v>
      </c>
      <c r="AH23" s="188">
        <v>0.45416666666666666</v>
      </c>
      <c r="AI23" s="188">
        <v>0.46388888888888885</v>
      </c>
      <c r="AJ23" s="188">
        <v>0.47361111111111115</v>
      </c>
      <c r="AK23" s="188">
        <v>0.48333333333333334</v>
      </c>
      <c r="AL23" s="188">
        <v>0.49305555555555558</v>
      </c>
      <c r="AM23" s="188">
        <v>0.50277777777777777</v>
      </c>
      <c r="AN23" s="188">
        <v>0.51250000000000007</v>
      </c>
      <c r="AO23" s="188">
        <v>0.52222222222222225</v>
      </c>
      <c r="AP23" s="188">
        <v>0.53194444444444444</v>
      </c>
      <c r="AQ23" s="188">
        <v>0.54166666666666663</v>
      </c>
      <c r="AR23" s="188">
        <v>0.55138888888888882</v>
      </c>
      <c r="AS23" s="188">
        <v>0.56111111111111112</v>
      </c>
      <c r="AT23" s="188">
        <v>0.5708333333333333</v>
      </c>
      <c r="AU23" s="188">
        <v>0.5805555555555556</v>
      </c>
      <c r="AV23" s="188">
        <v>0.59027777777777779</v>
      </c>
      <c r="AW23" s="188">
        <v>0.6</v>
      </c>
      <c r="AX23" s="188">
        <v>0.60972222222222217</v>
      </c>
      <c r="AY23" s="188">
        <v>0.61944444444444446</v>
      </c>
      <c r="AZ23" s="188">
        <v>0.62916666666666665</v>
      </c>
      <c r="BA23" s="188">
        <v>0.63888888888888895</v>
      </c>
      <c r="BB23" s="188">
        <v>0.64861111111111114</v>
      </c>
      <c r="BC23" s="188">
        <v>0.65833333333333333</v>
      </c>
      <c r="BD23" s="188">
        <v>0.66805555555555562</v>
      </c>
      <c r="BE23" s="188">
        <v>0.6777777777777777</v>
      </c>
      <c r="BF23" s="188">
        <v>0.6875</v>
      </c>
      <c r="BG23" s="188">
        <v>0.6972222222222223</v>
      </c>
      <c r="BH23" s="188">
        <v>0.70694444444444438</v>
      </c>
      <c r="BI23" s="188">
        <v>0.71666666666666667</v>
      </c>
      <c r="BJ23" s="188">
        <v>0.72638888888888886</v>
      </c>
      <c r="BK23" s="188">
        <v>0.73611111111111116</v>
      </c>
      <c r="BL23" s="188">
        <v>0.74583333333333324</v>
      </c>
      <c r="BM23" s="188">
        <v>0.75555555555555554</v>
      </c>
      <c r="BN23" s="188">
        <v>0.76527777777777783</v>
      </c>
      <c r="BO23" s="188">
        <v>0.77500000000000002</v>
      </c>
      <c r="BP23" s="188">
        <v>0.78472222222222221</v>
      </c>
      <c r="BQ23" s="188">
        <v>0.7944444444444444</v>
      </c>
      <c r="BR23" s="188">
        <v>0.8041666666666667</v>
      </c>
      <c r="BS23" s="188">
        <v>0.82361111111111107</v>
      </c>
      <c r="BT23" s="188">
        <v>0.84305555555555556</v>
      </c>
      <c r="BU23" s="188">
        <v>0.86249999999999993</v>
      </c>
      <c r="BV23" s="220">
        <v>0.88749999999999996</v>
      </c>
      <c r="BW23" s="176"/>
      <c r="BX23" s="176"/>
      <c r="BY23" s="176"/>
      <c r="BZ23" s="176"/>
      <c r="CC23" s="176"/>
    </row>
    <row r="24" spans="1:81" ht="18" customHeight="1" outlineLevel="1" x14ac:dyDescent="0.3">
      <c r="A24" s="176"/>
      <c r="B24" s="179" t="s">
        <v>71</v>
      </c>
      <c r="C24" s="180" t="s">
        <v>142</v>
      </c>
      <c r="D24" s="188">
        <v>0.20972222222222223</v>
      </c>
      <c r="E24" s="188">
        <v>0.21944444444444444</v>
      </c>
      <c r="F24" s="188">
        <v>0.22569444444444445</v>
      </c>
      <c r="G24" s="188">
        <v>0.23194444444444443</v>
      </c>
      <c r="H24" s="188">
        <v>0.24583333333333335</v>
      </c>
      <c r="I24" s="188">
        <v>0.25277777777777777</v>
      </c>
      <c r="J24" s="188">
        <v>0.25972222222222224</v>
      </c>
      <c r="K24" s="188">
        <v>0.27361111111111108</v>
      </c>
      <c r="L24" s="188">
        <v>0.28333333333333333</v>
      </c>
      <c r="M24" s="188">
        <v>0.29305555555555557</v>
      </c>
      <c r="N24" s="188">
        <v>0.30277777777777776</v>
      </c>
      <c r="O24" s="188">
        <v>0.30763888888888891</v>
      </c>
      <c r="P24" s="188">
        <v>0.3125</v>
      </c>
      <c r="Q24" s="188">
        <v>0.31736111111111109</v>
      </c>
      <c r="R24" s="188">
        <v>0.32222222222222224</v>
      </c>
      <c r="S24" s="188">
        <v>0.32222222222222224</v>
      </c>
      <c r="T24" s="188">
        <v>0.33194444444444443</v>
      </c>
      <c r="U24" s="188">
        <v>0.33680555555555552</v>
      </c>
      <c r="V24" s="188">
        <v>0.34166666666666662</v>
      </c>
      <c r="W24" s="188">
        <v>0.35138888888888892</v>
      </c>
      <c r="X24" s="188">
        <v>0.3611111111111111</v>
      </c>
      <c r="Y24" s="188">
        <v>0.37083333333333335</v>
      </c>
      <c r="Z24" s="188">
        <v>0.38055555555555554</v>
      </c>
      <c r="AA24" s="188">
        <v>0.39027777777777778</v>
      </c>
      <c r="AB24" s="188">
        <v>0.39999999999999997</v>
      </c>
      <c r="AC24" s="188">
        <v>0.40972222222222227</v>
      </c>
      <c r="AD24" s="188">
        <v>0.41944444444444445</v>
      </c>
      <c r="AE24" s="188">
        <v>0.4291666666666667</v>
      </c>
      <c r="AF24" s="188">
        <v>0.43888888888888888</v>
      </c>
      <c r="AG24" s="188">
        <v>0.44861111111111113</v>
      </c>
      <c r="AH24" s="188">
        <v>0.45833333333333331</v>
      </c>
      <c r="AI24" s="188">
        <v>0.4680555555555555</v>
      </c>
      <c r="AJ24" s="188">
        <v>0.4777777777777778</v>
      </c>
      <c r="AK24" s="188">
        <v>0.48749999999999999</v>
      </c>
      <c r="AL24" s="188">
        <v>0.49722222222222223</v>
      </c>
      <c r="AM24" s="188">
        <v>0.50694444444444442</v>
      </c>
      <c r="AN24" s="188">
        <v>0.51666666666666672</v>
      </c>
      <c r="AO24" s="188">
        <v>0.52638888888888891</v>
      </c>
      <c r="AP24" s="188">
        <v>0.53611111111111109</v>
      </c>
      <c r="AQ24" s="188">
        <v>0.54583333333333328</v>
      </c>
      <c r="AR24" s="188">
        <v>0.55555555555555558</v>
      </c>
      <c r="AS24" s="188">
        <v>0.56527777777777777</v>
      </c>
      <c r="AT24" s="188">
        <v>0.57500000000000007</v>
      </c>
      <c r="AU24" s="188">
        <v>0.58472222222222225</v>
      </c>
      <c r="AV24" s="188">
        <v>0.59444444444444444</v>
      </c>
      <c r="AW24" s="188">
        <v>0.60416666666666663</v>
      </c>
      <c r="AX24" s="188">
        <v>0.61388888888888882</v>
      </c>
      <c r="AY24" s="188">
        <v>0.62361111111111112</v>
      </c>
      <c r="AZ24" s="188">
        <v>0.6333333333333333</v>
      </c>
      <c r="BA24" s="188">
        <v>0.6430555555555556</v>
      </c>
      <c r="BB24" s="188">
        <v>0.65277777777777779</v>
      </c>
      <c r="BC24" s="188">
        <v>0.66249999999999998</v>
      </c>
      <c r="BD24" s="188">
        <v>0.67222222222222217</v>
      </c>
      <c r="BE24" s="188">
        <v>0.68194444444444446</v>
      </c>
      <c r="BF24" s="188">
        <v>0.69166666666666676</v>
      </c>
      <c r="BG24" s="188">
        <v>0.70138888888888884</v>
      </c>
      <c r="BH24" s="188">
        <v>0.71111111111111114</v>
      </c>
      <c r="BI24" s="188">
        <v>0.72083333333333333</v>
      </c>
      <c r="BJ24" s="188">
        <v>0.73055555555555562</v>
      </c>
      <c r="BK24" s="188">
        <v>0.7402777777777777</v>
      </c>
      <c r="BL24" s="188">
        <v>0.75</v>
      </c>
      <c r="BM24" s="188">
        <v>0.7597222222222223</v>
      </c>
      <c r="BN24" s="188">
        <v>0.76944444444444438</v>
      </c>
      <c r="BO24" s="188">
        <v>0.77916666666666667</v>
      </c>
      <c r="BP24" s="188">
        <v>0.78888888888888886</v>
      </c>
      <c r="BQ24" s="188">
        <v>0.79861111111111116</v>
      </c>
      <c r="BR24" s="188">
        <v>0.80833333333333324</v>
      </c>
      <c r="BS24" s="188">
        <v>0.82777777777777783</v>
      </c>
      <c r="BT24" s="188">
        <v>0.84722222222222221</v>
      </c>
      <c r="BU24" s="188">
        <v>0.8666666666666667</v>
      </c>
      <c r="BV24" s="220">
        <v>0.89166666666666672</v>
      </c>
      <c r="BW24" s="176"/>
      <c r="BX24" s="176"/>
      <c r="BY24" s="176"/>
      <c r="BZ24" s="176"/>
      <c r="CC24" s="176"/>
    </row>
    <row r="25" spans="1:81" ht="18" customHeight="1" x14ac:dyDescent="0.3">
      <c r="A25" s="176"/>
      <c r="B25" s="179" t="s">
        <v>191</v>
      </c>
      <c r="C25" s="180" t="s">
        <v>142</v>
      </c>
      <c r="D25" s="188">
        <v>0.21180555555555555</v>
      </c>
      <c r="E25" s="188">
        <v>0.22152777777777777</v>
      </c>
      <c r="F25" s="188">
        <v>0.22777777777777777</v>
      </c>
      <c r="G25" s="188">
        <v>0.23402777777777775</v>
      </c>
      <c r="H25" s="188">
        <v>0.24791666666666667</v>
      </c>
      <c r="I25" s="188">
        <v>0.25486111111111109</v>
      </c>
      <c r="J25" s="188">
        <v>0.26180555555555557</v>
      </c>
      <c r="K25" s="188">
        <v>0.27569444444444441</v>
      </c>
      <c r="L25" s="188">
        <v>0.28541666666666665</v>
      </c>
      <c r="M25" s="188">
        <v>0.2951388888888889</v>
      </c>
      <c r="N25" s="188">
        <v>0.30486111111111108</v>
      </c>
      <c r="O25" s="188">
        <v>0.30972222222222223</v>
      </c>
      <c r="P25" s="188">
        <v>0.31458333333333333</v>
      </c>
      <c r="Q25" s="188">
        <v>0.31944444444444442</v>
      </c>
      <c r="R25" s="188">
        <v>0.32430555555555557</v>
      </c>
      <c r="S25" s="188">
        <v>0.32430555555555557</v>
      </c>
      <c r="T25" s="188">
        <v>0.33402777777777776</v>
      </c>
      <c r="U25" s="188">
        <v>0.33888888888888885</v>
      </c>
      <c r="V25" s="188">
        <v>0.34374999999999994</v>
      </c>
      <c r="W25" s="188">
        <v>0.35347222222222224</v>
      </c>
      <c r="X25" s="188">
        <v>0.36319444444444443</v>
      </c>
      <c r="Y25" s="188">
        <v>0.37291666666666667</v>
      </c>
      <c r="Z25" s="188">
        <v>0.38263888888888886</v>
      </c>
      <c r="AA25" s="188">
        <v>0.3923611111111111</v>
      </c>
      <c r="AB25" s="188">
        <v>0.40208333333333329</v>
      </c>
      <c r="AC25" s="188">
        <v>0.41180555555555559</v>
      </c>
      <c r="AD25" s="188">
        <v>0.42152777777777778</v>
      </c>
      <c r="AE25" s="188">
        <v>0.43125000000000002</v>
      </c>
      <c r="AF25" s="188">
        <v>0.44097222222222221</v>
      </c>
      <c r="AG25" s="188">
        <v>0.45069444444444445</v>
      </c>
      <c r="AH25" s="188">
        <v>0.46041666666666664</v>
      </c>
      <c r="AI25" s="188">
        <v>0.47013888888888883</v>
      </c>
      <c r="AJ25" s="188">
        <v>0.47986111111111113</v>
      </c>
      <c r="AK25" s="188">
        <v>0.48958333333333331</v>
      </c>
      <c r="AL25" s="188">
        <v>0.49930555555555556</v>
      </c>
      <c r="AM25" s="188">
        <v>0.50902777777777775</v>
      </c>
      <c r="AN25" s="188">
        <v>0.51875000000000004</v>
      </c>
      <c r="AO25" s="188">
        <v>0.52847222222222223</v>
      </c>
      <c r="AP25" s="188">
        <v>0.53819444444444442</v>
      </c>
      <c r="AQ25" s="188">
        <v>0.54791666666666661</v>
      </c>
      <c r="AR25" s="188">
        <v>0.55763888888888891</v>
      </c>
      <c r="AS25" s="188">
        <v>0.56736111111111109</v>
      </c>
      <c r="AT25" s="188">
        <v>0.57708333333333339</v>
      </c>
      <c r="AU25" s="188">
        <v>0.58680555555555558</v>
      </c>
      <c r="AV25" s="188">
        <v>0.59652777777777777</v>
      </c>
      <c r="AW25" s="188">
        <v>0.60624999999999996</v>
      </c>
      <c r="AX25" s="188">
        <v>0.61597222222222214</v>
      </c>
      <c r="AY25" s="188">
        <v>0.62569444444444444</v>
      </c>
      <c r="AZ25" s="188">
        <v>0.63541666666666663</v>
      </c>
      <c r="BA25" s="188">
        <v>0.64513888888888893</v>
      </c>
      <c r="BB25" s="188">
        <v>0.65486111111111112</v>
      </c>
      <c r="BC25" s="188">
        <v>0.6645833333333333</v>
      </c>
      <c r="BD25" s="188">
        <v>0.67430555555555549</v>
      </c>
      <c r="BE25" s="188">
        <v>0.68402777777777779</v>
      </c>
      <c r="BF25" s="188">
        <v>0.69375000000000009</v>
      </c>
      <c r="BG25" s="188">
        <v>0.70347222222222217</v>
      </c>
      <c r="BH25" s="188">
        <v>0.71319444444444446</v>
      </c>
      <c r="BI25" s="188">
        <v>0.72291666666666665</v>
      </c>
      <c r="BJ25" s="188">
        <v>0.73263888888888895</v>
      </c>
      <c r="BK25" s="188">
        <v>0.74236111111111103</v>
      </c>
      <c r="BL25" s="188">
        <v>0.75208333333333333</v>
      </c>
      <c r="BM25" s="188">
        <v>0.76180555555555562</v>
      </c>
      <c r="BN25" s="188">
        <v>0.7715277777777777</v>
      </c>
      <c r="BO25" s="188">
        <v>0.78125</v>
      </c>
      <c r="BP25" s="188">
        <v>0.79097222222222219</v>
      </c>
      <c r="BQ25" s="188">
        <v>0.80069444444444449</v>
      </c>
      <c r="BR25" s="188">
        <v>0.81041666666666656</v>
      </c>
      <c r="BS25" s="188">
        <v>0.82986111111111116</v>
      </c>
      <c r="BT25" s="188">
        <v>0.84930555555555554</v>
      </c>
      <c r="BU25" s="188">
        <v>0.86875000000000002</v>
      </c>
      <c r="BV25" s="220">
        <v>0.89375000000000004</v>
      </c>
      <c r="BW25" s="176"/>
      <c r="BX25" s="176"/>
      <c r="BY25" s="176"/>
      <c r="BZ25" s="176"/>
      <c r="CC25" s="176"/>
    </row>
    <row r="26" spans="1:81" ht="18" customHeight="1" x14ac:dyDescent="0.3">
      <c r="A26" s="176"/>
      <c r="B26" s="179" t="s">
        <v>50</v>
      </c>
      <c r="C26" s="180" t="s">
        <v>142</v>
      </c>
      <c r="D26" s="188">
        <v>0.21388888888888891</v>
      </c>
      <c r="E26" s="188">
        <v>0.22361111111111109</v>
      </c>
      <c r="F26" s="188">
        <v>0.2298611111111111</v>
      </c>
      <c r="G26" s="188">
        <v>0.23611111111111113</v>
      </c>
      <c r="H26" s="188">
        <v>0.25</v>
      </c>
      <c r="I26" s="188">
        <v>0.25694444444444448</v>
      </c>
      <c r="J26" s="188">
        <v>0.2638888888888889</v>
      </c>
      <c r="K26" s="188">
        <v>0.27777777777777779</v>
      </c>
      <c r="L26" s="188">
        <v>0.28750000000000003</v>
      </c>
      <c r="M26" s="188">
        <v>0.29722222222222222</v>
      </c>
      <c r="N26" s="188">
        <v>0.30694444444444441</v>
      </c>
      <c r="O26" s="188">
        <v>0.31180555555555556</v>
      </c>
      <c r="P26" s="188">
        <v>0.31666666666666665</v>
      </c>
      <c r="Q26" s="188">
        <v>0.32152777777777775</v>
      </c>
      <c r="R26" s="188">
        <v>0.3263888888888889</v>
      </c>
      <c r="S26" s="188">
        <v>0.3263888888888889</v>
      </c>
      <c r="T26" s="188">
        <v>0.33611111111111108</v>
      </c>
      <c r="U26" s="188">
        <v>0.34097222222222218</v>
      </c>
      <c r="V26" s="188">
        <v>0.34583333333333338</v>
      </c>
      <c r="W26" s="188">
        <v>0.35555555555555557</v>
      </c>
      <c r="X26" s="188">
        <v>0.36527777777777781</v>
      </c>
      <c r="Y26" s="188">
        <v>0.375</v>
      </c>
      <c r="Z26" s="188">
        <v>0.38472222222222219</v>
      </c>
      <c r="AA26" s="188">
        <v>0.39444444444444443</v>
      </c>
      <c r="AB26" s="188">
        <v>0.40416666666666662</v>
      </c>
      <c r="AC26" s="188">
        <v>0.41388888888888892</v>
      </c>
      <c r="AD26" s="188">
        <v>0.4236111111111111</v>
      </c>
      <c r="AE26" s="188">
        <v>0.43333333333333335</v>
      </c>
      <c r="AF26" s="188">
        <v>0.44305555555555554</v>
      </c>
      <c r="AG26" s="188">
        <v>0.45277777777777778</v>
      </c>
      <c r="AH26" s="188">
        <v>0.46249999999999997</v>
      </c>
      <c r="AI26" s="188">
        <v>0.47222222222222227</v>
      </c>
      <c r="AJ26" s="188">
        <v>0.48194444444444445</v>
      </c>
      <c r="AK26" s="188">
        <v>0.4916666666666667</v>
      </c>
      <c r="AL26" s="188">
        <v>0.50138888888888888</v>
      </c>
      <c r="AM26" s="188">
        <v>0.51111111111111118</v>
      </c>
      <c r="AN26" s="188">
        <v>0.52083333333333337</v>
      </c>
      <c r="AO26" s="188">
        <v>0.53055555555555556</v>
      </c>
      <c r="AP26" s="188">
        <v>0.54027777777777775</v>
      </c>
      <c r="AQ26" s="188">
        <v>0.54999999999999993</v>
      </c>
      <c r="AR26" s="188">
        <v>0.55972222222222223</v>
      </c>
      <c r="AS26" s="188">
        <v>0.56944444444444442</v>
      </c>
      <c r="AT26" s="188">
        <v>0.57916666666666672</v>
      </c>
      <c r="AU26" s="188">
        <v>0.58888888888888891</v>
      </c>
      <c r="AV26" s="188">
        <v>0.59861111111111109</v>
      </c>
      <c r="AW26" s="188">
        <v>0.60833333333333328</v>
      </c>
      <c r="AX26" s="188">
        <v>0.61805555555555558</v>
      </c>
      <c r="AY26" s="188">
        <v>0.62777777777777777</v>
      </c>
      <c r="AZ26" s="188">
        <v>0.63750000000000007</v>
      </c>
      <c r="BA26" s="188">
        <v>0.64722222222222225</v>
      </c>
      <c r="BB26" s="188">
        <v>0.65694444444444444</v>
      </c>
      <c r="BC26" s="188">
        <v>0.66666666666666663</v>
      </c>
      <c r="BD26" s="188">
        <v>0.67638888888888893</v>
      </c>
      <c r="BE26" s="188">
        <v>0.68611111111111101</v>
      </c>
      <c r="BF26" s="188">
        <v>0.6958333333333333</v>
      </c>
      <c r="BG26" s="188">
        <v>0.7055555555555556</v>
      </c>
      <c r="BH26" s="188">
        <v>0.71527777777777779</v>
      </c>
      <c r="BI26" s="188">
        <v>0.72499999999999998</v>
      </c>
      <c r="BJ26" s="188">
        <v>0.73472222222222217</v>
      </c>
      <c r="BK26" s="188">
        <v>0.74444444444444446</v>
      </c>
      <c r="BL26" s="188">
        <v>0.75416666666666676</v>
      </c>
      <c r="BM26" s="188">
        <v>0.76388888888888884</v>
      </c>
      <c r="BN26" s="188">
        <v>0.77361111111111114</v>
      </c>
      <c r="BO26" s="188">
        <v>0.78333333333333333</v>
      </c>
      <c r="BP26" s="188">
        <v>0.79305555555555562</v>
      </c>
      <c r="BQ26" s="188">
        <v>0.8027777777777777</v>
      </c>
      <c r="BR26" s="188">
        <v>0.8125</v>
      </c>
      <c r="BS26" s="188">
        <v>0.83194444444444438</v>
      </c>
      <c r="BT26" s="188">
        <v>0.85138888888888886</v>
      </c>
      <c r="BU26" s="188">
        <v>0.87083333333333324</v>
      </c>
      <c r="BV26" s="220">
        <v>0.89583333333333326</v>
      </c>
      <c r="BW26" s="176"/>
      <c r="BX26" s="176"/>
      <c r="BY26" s="176"/>
      <c r="BZ26" s="176"/>
      <c r="CC26" s="176"/>
    </row>
    <row r="27" spans="1:81" s="173" customFormat="1" ht="18" customHeight="1" x14ac:dyDescent="0.25">
      <c r="A27" s="176"/>
      <c r="B27" s="179" t="s">
        <v>40</v>
      </c>
      <c r="C27" s="180" t="s">
        <v>142</v>
      </c>
      <c r="D27" s="188">
        <v>0.21597222222222223</v>
      </c>
      <c r="E27" s="188">
        <v>0.22569444444444445</v>
      </c>
      <c r="F27" s="188">
        <v>0.23194444444444443</v>
      </c>
      <c r="G27" s="188">
        <v>0.23819444444444446</v>
      </c>
      <c r="H27" s="188">
        <v>0.25208333333333333</v>
      </c>
      <c r="I27" s="188">
        <v>0.2590277777777778</v>
      </c>
      <c r="J27" s="188">
        <v>0.26597222222222222</v>
      </c>
      <c r="K27" s="188">
        <v>0.27986111111111112</v>
      </c>
      <c r="L27" s="188">
        <v>0.28958333333333336</v>
      </c>
      <c r="M27" s="188">
        <v>0.29930555555555555</v>
      </c>
      <c r="N27" s="188">
        <v>0.30902777777777779</v>
      </c>
      <c r="O27" s="188">
        <v>0.31388888888888894</v>
      </c>
      <c r="P27" s="188">
        <v>0.31875000000000003</v>
      </c>
      <c r="Q27" s="188">
        <v>0.32361111111111113</v>
      </c>
      <c r="R27" s="188">
        <v>0.32847222222222222</v>
      </c>
      <c r="S27" s="188">
        <v>0.32847222222222222</v>
      </c>
      <c r="T27" s="188">
        <v>0.33819444444444446</v>
      </c>
      <c r="U27" s="188">
        <v>0.34305555555555556</v>
      </c>
      <c r="V27" s="188">
        <v>0.34791666666666665</v>
      </c>
      <c r="W27" s="188">
        <v>0.3576388888888889</v>
      </c>
      <c r="X27" s="188">
        <v>0.36736111111111108</v>
      </c>
      <c r="Y27" s="188">
        <v>0.37708333333333338</v>
      </c>
      <c r="Z27" s="188">
        <v>0.38680555555555557</v>
      </c>
      <c r="AA27" s="188">
        <v>0.39652777777777781</v>
      </c>
      <c r="AB27" s="188">
        <v>0.40625</v>
      </c>
      <c r="AC27" s="188">
        <v>0.41597222222222219</v>
      </c>
      <c r="AD27" s="188">
        <v>0.42569444444444443</v>
      </c>
      <c r="AE27" s="188">
        <v>0.43541666666666662</v>
      </c>
      <c r="AF27" s="188">
        <v>0.44513888888888892</v>
      </c>
      <c r="AG27" s="188">
        <v>0.4548611111111111</v>
      </c>
      <c r="AH27" s="188">
        <v>0.46458333333333335</v>
      </c>
      <c r="AI27" s="188">
        <v>0.47430555555555554</v>
      </c>
      <c r="AJ27" s="188">
        <v>0.48402777777777778</v>
      </c>
      <c r="AK27" s="188">
        <v>0.49374999999999997</v>
      </c>
      <c r="AL27" s="188">
        <v>0.50347222222222221</v>
      </c>
      <c r="AM27" s="188">
        <v>0.5131944444444444</v>
      </c>
      <c r="AN27" s="188">
        <v>0.5229166666666667</v>
      </c>
      <c r="AO27" s="188">
        <v>0.53263888888888888</v>
      </c>
      <c r="AP27" s="188">
        <v>0.54236111111111118</v>
      </c>
      <c r="AQ27" s="188">
        <v>0.55208333333333337</v>
      </c>
      <c r="AR27" s="188">
        <v>0.56180555555555556</v>
      </c>
      <c r="AS27" s="188">
        <v>0.57152777777777775</v>
      </c>
      <c r="AT27" s="188">
        <v>0.58124999999999993</v>
      </c>
      <c r="AU27" s="188">
        <v>0.59097222222222223</v>
      </c>
      <c r="AV27" s="188">
        <v>0.60069444444444442</v>
      </c>
      <c r="AW27" s="188">
        <v>0.61041666666666672</v>
      </c>
      <c r="AX27" s="188">
        <v>0.62013888888888891</v>
      </c>
      <c r="AY27" s="188">
        <v>0.62986111111111109</v>
      </c>
      <c r="AZ27" s="188">
        <v>0.63958333333333328</v>
      </c>
      <c r="BA27" s="188">
        <v>0.64930555555555558</v>
      </c>
      <c r="BB27" s="188">
        <v>0.65902777777777777</v>
      </c>
      <c r="BC27" s="188">
        <v>0.66875000000000007</v>
      </c>
      <c r="BD27" s="188">
        <v>0.67847222222222225</v>
      </c>
      <c r="BE27" s="188">
        <v>0.68819444444444444</v>
      </c>
      <c r="BF27" s="188">
        <v>0.69791666666666663</v>
      </c>
      <c r="BG27" s="188">
        <v>0.70763888888888893</v>
      </c>
      <c r="BH27" s="188">
        <v>0.71736111111111101</v>
      </c>
      <c r="BI27" s="188">
        <v>0.7270833333333333</v>
      </c>
      <c r="BJ27" s="188">
        <v>0.7368055555555556</v>
      </c>
      <c r="BK27" s="188">
        <v>0.74652777777777779</v>
      </c>
      <c r="BL27" s="188">
        <v>0.75624999999999998</v>
      </c>
      <c r="BM27" s="188">
        <v>0.76597222222222217</v>
      </c>
      <c r="BN27" s="188">
        <v>0.77569444444444446</v>
      </c>
      <c r="BO27" s="188">
        <v>0.78541666666666676</v>
      </c>
      <c r="BP27" s="188">
        <v>0.79513888888888884</v>
      </c>
      <c r="BQ27" s="188">
        <v>0.80486111111111114</v>
      </c>
      <c r="BR27" s="188">
        <v>0.81458333333333333</v>
      </c>
      <c r="BS27" s="188">
        <v>0.8340277777777777</v>
      </c>
      <c r="BT27" s="188">
        <v>0.8534722222222223</v>
      </c>
      <c r="BU27" s="188">
        <v>0.87291666666666667</v>
      </c>
      <c r="BV27" s="220">
        <v>0.8979166666666667</v>
      </c>
    </row>
    <row r="28" spans="1:81" ht="18" customHeight="1" x14ac:dyDescent="0.3">
      <c r="A28" s="176"/>
      <c r="B28" s="179" t="s">
        <v>57</v>
      </c>
      <c r="C28" s="180" t="s">
        <v>142</v>
      </c>
      <c r="D28" s="188">
        <v>0.22013888888888888</v>
      </c>
      <c r="E28" s="188">
        <v>0.2298611111111111</v>
      </c>
      <c r="F28" s="188">
        <v>0.23611111111111113</v>
      </c>
      <c r="G28" s="188">
        <v>0.24236111111111111</v>
      </c>
      <c r="H28" s="188">
        <v>0.25625000000000003</v>
      </c>
      <c r="I28" s="188">
        <v>0.26319444444444445</v>
      </c>
      <c r="J28" s="188">
        <v>0.27013888888888887</v>
      </c>
      <c r="K28" s="188">
        <v>0.28402777777777777</v>
      </c>
      <c r="L28" s="188">
        <v>0.29375000000000001</v>
      </c>
      <c r="M28" s="188">
        <v>0.3034722222222222</v>
      </c>
      <c r="N28" s="188">
        <v>0.31319444444444444</v>
      </c>
      <c r="O28" s="188">
        <v>0.31805555555555559</v>
      </c>
      <c r="P28" s="188">
        <v>0.32291666666666669</v>
      </c>
      <c r="Q28" s="188">
        <v>0.32777777777777778</v>
      </c>
      <c r="R28" s="188">
        <v>0.33263888888888887</v>
      </c>
      <c r="S28" s="188">
        <v>0.33263888888888887</v>
      </c>
      <c r="T28" s="188">
        <v>0.34236111111111112</v>
      </c>
      <c r="U28" s="188">
        <v>0.34722222222222221</v>
      </c>
      <c r="V28" s="188">
        <v>0.3520833333333333</v>
      </c>
      <c r="W28" s="188">
        <v>0.36180555555555555</v>
      </c>
      <c r="X28" s="188">
        <v>0.37152777777777773</v>
      </c>
      <c r="Y28" s="188">
        <v>0.38125000000000003</v>
      </c>
      <c r="Z28" s="188">
        <v>0.39097222222222222</v>
      </c>
      <c r="AA28" s="188">
        <v>0.40069444444444446</v>
      </c>
      <c r="AB28" s="188">
        <v>0.41041666666666665</v>
      </c>
      <c r="AC28" s="188">
        <v>0.4201388888888889</v>
      </c>
      <c r="AD28" s="188">
        <v>0.42986111111111108</v>
      </c>
      <c r="AE28" s="188">
        <v>0.43958333333333338</v>
      </c>
      <c r="AF28" s="188">
        <v>0.44930555555555557</v>
      </c>
      <c r="AG28" s="188">
        <v>0.45902777777777781</v>
      </c>
      <c r="AH28" s="188">
        <v>0.46875</v>
      </c>
      <c r="AI28" s="188">
        <v>0.47847222222222219</v>
      </c>
      <c r="AJ28" s="188">
        <v>0.48819444444444443</v>
      </c>
      <c r="AK28" s="188">
        <v>0.49791666666666662</v>
      </c>
      <c r="AL28" s="188">
        <v>0.50763888888888886</v>
      </c>
      <c r="AM28" s="188">
        <v>0.51736111111111105</v>
      </c>
      <c r="AN28" s="188">
        <v>0.52708333333333335</v>
      </c>
      <c r="AO28" s="188">
        <v>0.53680555555555554</v>
      </c>
      <c r="AP28" s="188">
        <v>0.54652777777777783</v>
      </c>
      <c r="AQ28" s="188">
        <v>0.55625000000000002</v>
      </c>
      <c r="AR28" s="188">
        <v>0.56597222222222221</v>
      </c>
      <c r="AS28" s="188">
        <v>0.5756944444444444</v>
      </c>
      <c r="AT28" s="188">
        <v>0.5854166666666667</v>
      </c>
      <c r="AU28" s="188">
        <v>0.59513888888888888</v>
      </c>
      <c r="AV28" s="188">
        <v>0.60486111111111118</v>
      </c>
      <c r="AW28" s="188">
        <v>0.61458333333333337</v>
      </c>
      <c r="AX28" s="188">
        <v>0.62430555555555556</v>
      </c>
      <c r="AY28" s="188">
        <v>0.63402777777777775</v>
      </c>
      <c r="AZ28" s="188">
        <v>0.64374999999999993</v>
      </c>
      <c r="BA28" s="188">
        <v>0.65347222222222223</v>
      </c>
      <c r="BB28" s="188">
        <v>0.66319444444444442</v>
      </c>
      <c r="BC28" s="188">
        <v>0.67291666666666661</v>
      </c>
      <c r="BD28" s="188">
        <v>0.68263888888888891</v>
      </c>
      <c r="BE28" s="188">
        <v>0.69236111111111109</v>
      </c>
      <c r="BF28" s="188">
        <v>0.70208333333333339</v>
      </c>
      <c r="BG28" s="188">
        <v>0.71180555555555547</v>
      </c>
      <c r="BH28" s="188">
        <v>0.72152777777777777</v>
      </c>
      <c r="BI28" s="188">
        <v>0.73125000000000007</v>
      </c>
      <c r="BJ28" s="188">
        <v>0.74097222222222225</v>
      </c>
      <c r="BK28" s="188">
        <v>0.75069444444444444</v>
      </c>
      <c r="BL28" s="188">
        <v>0.76041666666666663</v>
      </c>
      <c r="BM28" s="188">
        <v>0.77013888888888893</v>
      </c>
      <c r="BN28" s="188">
        <v>0.77986111111111101</v>
      </c>
      <c r="BO28" s="188">
        <v>0.7895833333333333</v>
      </c>
      <c r="BP28" s="188">
        <v>0.7993055555555556</v>
      </c>
      <c r="BQ28" s="188">
        <v>0.80902777777777779</v>
      </c>
      <c r="BR28" s="188">
        <v>0.81874999999999998</v>
      </c>
      <c r="BS28" s="188">
        <v>0.83819444444444446</v>
      </c>
      <c r="BT28" s="188">
        <v>0.85763888888888884</v>
      </c>
      <c r="BU28" s="188">
        <v>0.87708333333333333</v>
      </c>
      <c r="BV28" s="220">
        <v>0.90208333333333335</v>
      </c>
      <c r="BW28" s="176"/>
      <c r="BX28" s="176"/>
      <c r="BY28" s="176"/>
      <c r="BZ28" s="176"/>
      <c r="CC28" s="176"/>
    </row>
    <row r="29" spans="1:81" ht="18" customHeight="1" x14ac:dyDescent="0.3">
      <c r="A29" s="176"/>
      <c r="B29" s="179" t="s">
        <v>55</v>
      </c>
      <c r="C29" s="180" t="s">
        <v>142</v>
      </c>
      <c r="D29" s="188">
        <v>0.22430555555555556</v>
      </c>
      <c r="E29" s="188">
        <v>0.23402777777777781</v>
      </c>
      <c r="F29" s="188">
        <v>0.24027777777777778</v>
      </c>
      <c r="G29" s="188">
        <v>0.24652777777777779</v>
      </c>
      <c r="H29" s="188">
        <v>0.26041666666666669</v>
      </c>
      <c r="I29" s="188">
        <v>0.2673611111111111</v>
      </c>
      <c r="J29" s="188">
        <v>0.27430555555555552</v>
      </c>
      <c r="K29" s="188">
        <v>0.28819444444444448</v>
      </c>
      <c r="L29" s="188">
        <v>0.29791666666666666</v>
      </c>
      <c r="M29" s="188">
        <v>0.30763888888888891</v>
      </c>
      <c r="N29" s="188">
        <v>0.31736111111111115</v>
      </c>
      <c r="O29" s="188"/>
      <c r="P29" s="188">
        <v>0.32708333333333334</v>
      </c>
      <c r="Q29" s="188"/>
      <c r="R29" s="188">
        <v>0.33680555555555558</v>
      </c>
      <c r="S29" s="188"/>
      <c r="T29" s="188">
        <v>0.34652777777777777</v>
      </c>
      <c r="U29" s="188"/>
      <c r="V29" s="188">
        <v>0.35625000000000001</v>
      </c>
      <c r="W29" s="188">
        <v>0.3659722222222222</v>
      </c>
      <c r="X29" s="188">
        <v>0.3756944444444445</v>
      </c>
      <c r="Y29" s="188">
        <v>0.38541666666666669</v>
      </c>
      <c r="Z29" s="188">
        <v>0.39513888888888887</v>
      </c>
      <c r="AA29" s="188">
        <v>0.40486111111111112</v>
      </c>
      <c r="AB29" s="188">
        <v>0.4145833333333333</v>
      </c>
      <c r="AC29" s="188">
        <v>0.42430555555555555</v>
      </c>
      <c r="AD29" s="188">
        <v>0.43402777777777773</v>
      </c>
      <c r="AE29" s="188">
        <v>0.44375000000000003</v>
      </c>
      <c r="AF29" s="188">
        <v>0.45347222222222222</v>
      </c>
      <c r="AG29" s="188">
        <v>0.46319444444444446</v>
      </c>
      <c r="AH29" s="188">
        <v>0.47291666666666665</v>
      </c>
      <c r="AI29" s="188">
        <v>0.4826388888888889</v>
      </c>
      <c r="AJ29" s="188">
        <v>0.49236111111111108</v>
      </c>
      <c r="AK29" s="188">
        <v>0.50208333333333333</v>
      </c>
      <c r="AL29" s="188">
        <v>0.51180555555555551</v>
      </c>
      <c r="AM29" s="188">
        <v>0.52152777777777781</v>
      </c>
      <c r="AN29" s="188">
        <v>0.53125</v>
      </c>
      <c r="AO29" s="188">
        <v>0.54097222222222219</v>
      </c>
      <c r="AP29" s="188">
        <v>0.55069444444444449</v>
      </c>
      <c r="AQ29" s="188">
        <v>0.56041666666666667</v>
      </c>
      <c r="AR29" s="188">
        <v>0.57013888888888886</v>
      </c>
      <c r="AS29" s="188">
        <v>0.57986111111111105</v>
      </c>
      <c r="AT29" s="188">
        <v>0.58958333333333335</v>
      </c>
      <c r="AU29" s="188">
        <v>0.59930555555555554</v>
      </c>
      <c r="AV29" s="188">
        <v>0.60902777777777783</v>
      </c>
      <c r="AW29" s="188">
        <v>0.61875000000000002</v>
      </c>
      <c r="AX29" s="188">
        <v>0.62847222222222221</v>
      </c>
      <c r="AY29" s="188">
        <v>0.6381944444444444</v>
      </c>
      <c r="AZ29" s="188">
        <v>0.6479166666666667</v>
      </c>
      <c r="BA29" s="188">
        <v>0.65763888888888888</v>
      </c>
      <c r="BB29" s="188">
        <v>0.66736111111111107</v>
      </c>
      <c r="BC29" s="188">
        <v>0.67708333333333337</v>
      </c>
      <c r="BD29" s="188">
        <v>0.68680555555555556</v>
      </c>
      <c r="BE29" s="188">
        <v>0.69652777777777775</v>
      </c>
      <c r="BF29" s="188">
        <v>0.70624999999999993</v>
      </c>
      <c r="BG29" s="188">
        <v>0.71597222222222223</v>
      </c>
      <c r="BH29" s="188">
        <v>0.72569444444444453</v>
      </c>
      <c r="BI29" s="188">
        <v>0.73541666666666661</v>
      </c>
      <c r="BJ29" s="188">
        <v>0.74513888888888891</v>
      </c>
      <c r="BK29" s="188">
        <v>0.75486111111111109</v>
      </c>
      <c r="BL29" s="188">
        <v>0.76458333333333339</v>
      </c>
      <c r="BM29" s="188">
        <v>0.77430555555555547</v>
      </c>
      <c r="BN29" s="188">
        <v>0.78402777777777777</v>
      </c>
      <c r="BO29" s="188">
        <v>0.79375000000000007</v>
      </c>
      <c r="BP29" s="188">
        <v>0.80347222222222225</v>
      </c>
      <c r="BQ29" s="188">
        <v>0.81319444444444444</v>
      </c>
      <c r="BR29" s="188">
        <v>0.82291666666666663</v>
      </c>
      <c r="BS29" s="188">
        <v>0.84236111111111101</v>
      </c>
      <c r="BT29" s="188">
        <v>0.8618055555555556</v>
      </c>
      <c r="BU29" s="188">
        <v>0.88124999999999998</v>
      </c>
      <c r="BV29" s="220">
        <v>0.90625</v>
      </c>
      <c r="BW29" s="176"/>
      <c r="BX29" s="176"/>
      <c r="BY29" s="176"/>
      <c r="BZ29" s="176"/>
      <c r="CC29" s="176"/>
    </row>
    <row r="30" spans="1:81" s="173" customFormat="1" ht="18" customHeight="1" x14ac:dyDescent="0.25">
      <c r="A30" s="176"/>
      <c r="B30" s="179" t="s">
        <v>42</v>
      </c>
      <c r="C30" s="180" t="s">
        <v>142</v>
      </c>
      <c r="D30" s="188">
        <v>0.22569444444444445</v>
      </c>
      <c r="E30" s="188">
        <v>0.23541666666666669</v>
      </c>
      <c r="F30" s="188">
        <v>0.24166666666666667</v>
      </c>
      <c r="G30" s="188">
        <v>0.24791666666666667</v>
      </c>
      <c r="H30" s="188">
        <v>0.26180555555555557</v>
      </c>
      <c r="I30" s="188">
        <v>0.26874999999999999</v>
      </c>
      <c r="J30" s="188">
        <v>0.27569444444444446</v>
      </c>
      <c r="K30" s="188">
        <v>0.28958333333333336</v>
      </c>
      <c r="L30" s="188">
        <v>0.29930555555555555</v>
      </c>
      <c r="M30" s="188">
        <v>0.30902777777777779</v>
      </c>
      <c r="N30" s="188">
        <v>0.31875000000000003</v>
      </c>
      <c r="O30" s="188"/>
      <c r="P30" s="188">
        <v>0.32847222222222222</v>
      </c>
      <c r="Q30" s="188"/>
      <c r="R30" s="188">
        <v>0.33819444444444446</v>
      </c>
      <c r="S30" s="188"/>
      <c r="T30" s="188">
        <v>0.34791666666666665</v>
      </c>
      <c r="U30" s="188"/>
      <c r="V30" s="188">
        <v>0.3576388888888889</v>
      </c>
      <c r="W30" s="188">
        <v>0.36736111111111108</v>
      </c>
      <c r="X30" s="188">
        <v>0.37708333333333338</v>
      </c>
      <c r="Y30" s="188">
        <v>0.38680555555555557</v>
      </c>
      <c r="Z30" s="188">
        <v>0.39652777777777781</v>
      </c>
      <c r="AA30" s="188">
        <v>0.40625</v>
      </c>
      <c r="AB30" s="188">
        <v>0.41597222222222219</v>
      </c>
      <c r="AC30" s="188">
        <v>0.42569444444444443</v>
      </c>
      <c r="AD30" s="188">
        <v>0.43541666666666662</v>
      </c>
      <c r="AE30" s="188">
        <v>0.44513888888888892</v>
      </c>
      <c r="AF30" s="188">
        <v>0.4548611111111111</v>
      </c>
      <c r="AG30" s="188">
        <v>0.46458333333333335</v>
      </c>
      <c r="AH30" s="188">
        <v>0.47430555555555554</v>
      </c>
      <c r="AI30" s="188">
        <v>0.48402777777777778</v>
      </c>
      <c r="AJ30" s="188">
        <v>0.49374999999999997</v>
      </c>
      <c r="AK30" s="188">
        <v>0.50347222222222221</v>
      </c>
      <c r="AL30" s="188">
        <v>0.5131944444444444</v>
      </c>
      <c r="AM30" s="188">
        <v>0.5229166666666667</v>
      </c>
      <c r="AN30" s="188">
        <v>0.53263888888888888</v>
      </c>
      <c r="AO30" s="188">
        <v>0.54236111111111118</v>
      </c>
      <c r="AP30" s="188">
        <v>0.55208333333333337</v>
      </c>
      <c r="AQ30" s="188">
        <v>0.56180555555555556</v>
      </c>
      <c r="AR30" s="188">
        <v>0.57152777777777775</v>
      </c>
      <c r="AS30" s="188">
        <v>0.58124999999999993</v>
      </c>
      <c r="AT30" s="188">
        <v>0.59097222222222223</v>
      </c>
      <c r="AU30" s="188">
        <v>0.60069444444444442</v>
      </c>
      <c r="AV30" s="188">
        <v>0.61041666666666672</v>
      </c>
      <c r="AW30" s="188">
        <v>0.62013888888888891</v>
      </c>
      <c r="AX30" s="188">
        <v>0.62986111111111109</v>
      </c>
      <c r="AY30" s="188">
        <v>0.63958333333333328</v>
      </c>
      <c r="AZ30" s="188">
        <v>0.64930555555555558</v>
      </c>
      <c r="BA30" s="188">
        <v>0.65902777777777777</v>
      </c>
      <c r="BB30" s="188">
        <v>0.66875000000000007</v>
      </c>
      <c r="BC30" s="188">
        <v>0.67847222222222225</v>
      </c>
      <c r="BD30" s="188">
        <v>0.68819444444444444</v>
      </c>
      <c r="BE30" s="188">
        <v>0.69791666666666663</v>
      </c>
      <c r="BF30" s="188">
        <v>0.70763888888888893</v>
      </c>
      <c r="BG30" s="188">
        <v>0.71736111111111101</v>
      </c>
      <c r="BH30" s="188">
        <v>0.7270833333333333</v>
      </c>
      <c r="BI30" s="188">
        <v>0.7368055555555556</v>
      </c>
      <c r="BJ30" s="188">
        <v>0.74652777777777779</v>
      </c>
      <c r="BK30" s="188">
        <v>0.75624999999999998</v>
      </c>
      <c r="BL30" s="188">
        <v>0.76597222222222217</v>
      </c>
      <c r="BM30" s="188">
        <v>0.77569444444444446</v>
      </c>
      <c r="BN30" s="188">
        <v>0.78541666666666676</v>
      </c>
      <c r="BO30" s="188">
        <v>0.79513888888888884</v>
      </c>
      <c r="BP30" s="188">
        <v>0.80486111111111114</v>
      </c>
      <c r="BQ30" s="188">
        <v>0.81458333333333333</v>
      </c>
      <c r="BR30" s="188">
        <v>0.82430555555555562</v>
      </c>
      <c r="BS30" s="188">
        <v>0.84375</v>
      </c>
      <c r="BT30" s="188">
        <v>0.86319444444444438</v>
      </c>
      <c r="BU30" s="188">
        <v>0.88263888888888886</v>
      </c>
      <c r="BV30" s="220">
        <v>0.90763888888888888</v>
      </c>
    </row>
    <row r="31" spans="1:81" ht="19.8" customHeight="1" x14ac:dyDescent="0.3">
      <c r="A31" s="171"/>
      <c r="B31" s="179" t="s">
        <v>46</v>
      </c>
      <c r="C31" s="180" t="s">
        <v>142</v>
      </c>
      <c r="D31" s="188">
        <v>0.22708333333333333</v>
      </c>
      <c r="E31" s="188">
        <v>0.23680555555555557</v>
      </c>
      <c r="F31" s="188">
        <v>0.24305555555555555</v>
      </c>
      <c r="G31" s="188">
        <v>0.24930555555555556</v>
      </c>
      <c r="H31" s="188">
        <v>0.26319444444444445</v>
      </c>
      <c r="I31" s="188">
        <v>0.27013888888888887</v>
      </c>
      <c r="J31" s="188">
        <v>0.27708333333333335</v>
      </c>
      <c r="K31" s="188">
        <v>0.29097222222222224</v>
      </c>
      <c r="L31" s="188">
        <v>0.30069444444444443</v>
      </c>
      <c r="M31" s="188">
        <v>0.31041666666666667</v>
      </c>
      <c r="N31" s="188">
        <v>0.32013888888888892</v>
      </c>
      <c r="O31" s="188"/>
      <c r="P31" s="188">
        <v>0.3298611111111111</v>
      </c>
      <c r="Q31" s="188"/>
      <c r="R31" s="188">
        <v>0.33958333333333335</v>
      </c>
      <c r="S31" s="188"/>
      <c r="T31" s="188">
        <v>0.34930555555555554</v>
      </c>
      <c r="U31" s="188"/>
      <c r="V31" s="188">
        <v>0.35902777777777778</v>
      </c>
      <c r="W31" s="188">
        <v>0.36874999999999997</v>
      </c>
      <c r="X31" s="188">
        <v>0.37847222222222227</v>
      </c>
      <c r="Y31" s="188">
        <v>0.38819444444444445</v>
      </c>
      <c r="Z31" s="188">
        <v>0.3979166666666667</v>
      </c>
      <c r="AA31" s="188">
        <v>0.40763888888888888</v>
      </c>
      <c r="AB31" s="188">
        <v>0.41736111111111113</v>
      </c>
      <c r="AC31" s="188">
        <v>0.42708333333333331</v>
      </c>
      <c r="AD31" s="188">
        <v>0.4368055555555555</v>
      </c>
      <c r="AE31" s="188">
        <v>0.4465277777777778</v>
      </c>
      <c r="AF31" s="188">
        <v>0.45624999999999999</v>
      </c>
      <c r="AG31" s="188">
        <v>0.46597222222222223</v>
      </c>
      <c r="AH31" s="188">
        <v>0.47569444444444442</v>
      </c>
      <c r="AI31" s="188">
        <v>0.48541666666666666</v>
      </c>
      <c r="AJ31" s="188">
        <v>0.49513888888888885</v>
      </c>
      <c r="AK31" s="188">
        <v>0.50486111111111109</v>
      </c>
      <c r="AL31" s="188">
        <v>0.51458333333333328</v>
      </c>
      <c r="AM31" s="188">
        <v>0.52430555555555558</v>
      </c>
      <c r="AN31" s="188">
        <v>0.53402777777777777</v>
      </c>
      <c r="AO31" s="188">
        <v>0.54375000000000007</v>
      </c>
      <c r="AP31" s="188">
        <v>0.55347222222222225</v>
      </c>
      <c r="AQ31" s="188">
        <v>0.56319444444444444</v>
      </c>
      <c r="AR31" s="188">
        <v>0.57291666666666663</v>
      </c>
      <c r="AS31" s="188">
        <v>0.58263888888888882</v>
      </c>
      <c r="AT31" s="188">
        <v>0.59236111111111112</v>
      </c>
      <c r="AU31" s="188">
        <v>0.6020833333333333</v>
      </c>
      <c r="AV31" s="188">
        <v>0.6118055555555556</v>
      </c>
      <c r="AW31" s="188">
        <v>0.62152777777777779</v>
      </c>
      <c r="AX31" s="188">
        <v>0.63124999999999998</v>
      </c>
      <c r="AY31" s="188">
        <v>0.64097222222222217</v>
      </c>
      <c r="AZ31" s="188">
        <v>0.65069444444444446</v>
      </c>
      <c r="BA31" s="188">
        <v>0.66041666666666665</v>
      </c>
      <c r="BB31" s="188">
        <v>0.67013888888888884</v>
      </c>
      <c r="BC31" s="188">
        <v>0.67986111111111114</v>
      </c>
      <c r="BD31" s="188">
        <v>0.68958333333333333</v>
      </c>
      <c r="BE31" s="188">
        <v>0.69930555555555562</v>
      </c>
      <c r="BF31" s="188">
        <v>0.7090277777777777</v>
      </c>
      <c r="BG31" s="188">
        <v>0.71875</v>
      </c>
      <c r="BH31" s="188">
        <v>0.7284722222222223</v>
      </c>
      <c r="BI31" s="188">
        <v>0.73819444444444438</v>
      </c>
      <c r="BJ31" s="188">
        <v>0.74791666666666667</v>
      </c>
      <c r="BK31" s="188">
        <v>0.75763888888888886</v>
      </c>
      <c r="BL31" s="188">
        <v>0.76736111111111116</v>
      </c>
      <c r="BM31" s="188">
        <v>0.77708333333333324</v>
      </c>
      <c r="BN31" s="188">
        <v>0.78680555555555554</v>
      </c>
      <c r="BO31" s="188">
        <v>0.79652777777777783</v>
      </c>
      <c r="BP31" s="188">
        <v>0.80625000000000002</v>
      </c>
      <c r="BQ31" s="188">
        <v>0.81597222222222221</v>
      </c>
      <c r="BR31" s="188">
        <v>0.8256944444444444</v>
      </c>
      <c r="BS31" s="188">
        <v>0.84513888888888899</v>
      </c>
      <c r="BT31" s="188">
        <v>0.86458333333333337</v>
      </c>
      <c r="BU31" s="188">
        <v>0.88402777777777775</v>
      </c>
      <c r="BV31" s="220">
        <v>0.90902777777777777</v>
      </c>
      <c r="BW31" s="176"/>
      <c r="BX31" s="176"/>
      <c r="BY31" s="176"/>
      <c r="BZ31" s="176"/>
      <c r="CC31" s="176"/>
    </row>
    <row r="32" spans="1:81" ht="18" customHeight="1" x14ac:dyDescent="0.3">
      <c r="A32" s="171"/>
      <c r="B32" s="182" t="s">
        <v>33</v>
      </c>
      <c r="C32" s="183" t="s">
        <v>142</v>
      </c>
      <c r="D32" s="185">
        <v>0.2298611111111111</v>
      </c>
      <c r="E32" s="185">
        <v>0.23958333333333334</v>
      </c>
      <c r="F32" s="185">
        <v>0.24583333333333335</v>
      </c>
      <c r="G32" s="185">
        <v>0.25208333333333333</v>
      </c>
      <c r="H32" s="185">
        <v>0.26597222222222222</v>
      </c>
      <c r="I32" s="185">
        <v>0.27291666666666664</v>
      </c>
      <c r="J32" s="185">
        <v>0.27986111111111112</v>
      </c>
      <c r="K32" s="185">
        <v>0.29375000000000001</v>
      </c>
      <c r="L32" s="185">
        <v>0.3034722222222222</v>
      </c>
      <c r="M32" s="185">
        <v>0.31319444444444444</v>
      </c>
      <c r="N32" s="185">
        <v>0.32291666666666669</v>
      </c>
      <c r="O32" s="185"/>
      <c r="P32" s="185">
        <v>0.33263888888888887</v>
      </c>
      <c r="Q32" s="185"/>
      <c r="R32" s="185">
        <v>0.34236111111111112</v>
      </c>
      <c r="S32" s="185"/>
      <c r="T32" s="185">
        <v>0.3520833333333333</v>
      </c>
      <c r="U32" s="185"/>
      <c r="V32" s="185">
        <v>0.36180555555555555</v>
      </c>
      <c r="W32" s="185">
        <v>0.37152777777777773</v>
      </c>
      <c r="X32" s="185">
        <v>0.38125000000000003</v>
      </c>
      <c r="Y32" s="185">
        <v>0.39097222222222222</v>
      </c>
      <c r="Z32" s="185">
        <v>0.40069444444444446</v>
      </c>
      <c r="AA32" s="185">
        <v>0.41041666666666665</v>
      </c>
      <c r="AB32" s="185">
        <v>0.4201388888888889</v>
      </c>
      <c r="AC32" s="185">
        <v>0.42986111111111108</v>
      </c>
      <c r="AD32" s="185">
        <v>0.43958333333333338</v>
      </c>
      <c r="AE32" s="185">
        <v>0.44930555555555557</v>
      </c>
      <c r="AF32" s="185">
        <v>0.45902777777777781</v>
      </c>
      <c r="AG32" s="185">
        <v>0.46875</v>
      </c>
      <c r="AH32" s="185">
        <v>0.47847222222222219</v>
      </c>
      <c r="AI32" s="185">
        <v>0.48819444444444443</v>
      </c>
      <c r="AJ32" s="185">
        <v>0.49791666666666662</v>
      </c>
      <c r="AK32" s="185">
        <v>0.50763888888888886</v>
      </c>
      <c r="AL32" s="185">
        <v>0.51736111111111105</v>
      </c>
      <c r="AM32" s="185">
        <v>0.52708333333333335</v>
      </c>
      <c r="AN32" s="185">
        <v>0.53680555555555554</v>
      </c>
      <c r="AO32" s="185">
        <v>0.54652777777777783</v>
      </c>
      <c r="AP32" s="185">
        <v>0.55625000000000002</v>
      </c>
      <c r="AQ32" s="185">
        <v>0.56597222222222221</v>
      </c>
      <c r="AR32" s="185">
        <v>0.5756944444444444</v>
      </c>
      <c r="AS32" s="185">
        <v>0.5854166666666667</v>
      </c>
      <c r="AT32" s="185">
        <v>0.59513888888888888</v>
      </c>
      <c r="AU32" s="185">
        <v>0.60486111111111118</v>
      </c>
      <c r="AV32" s="185">
        <v>0.61458333333333337</v>
      </c>
      <c r="AW32" s="185">
        <v>0.62430555555555556</v>
      </c>
      <c r="AX32" s="185">
        <v>0.63402777777777775</v>
      </c>
      <c r="AY32" s="185">
        <v>0.64374999999999993</v>
      </c>
      <c r="AZ32" s="185">
        <v>0.65347222222222223</v>
      </c>
      <c r="BA32" s="185">
        <v>0.66319444444444442</v>
      </c>
      <c r="BB32" s="185">
        <v>0.67291666666666661</v>
      </c>
      <c r="BC32" s="185">
        <v>0.68263888888888891</v>
      </c>
      <c r="BD32" s="185">
        <v>0.69236111111111109</v>
      </c>
      <c r="BE32" s="185">
        <v>0.70208333333333339</v>
      </c>
      <c r="BF32" s="185">
        <v>0.71180555555555547</v>
      </c>
      <c r="BG32" s="185">
        <v>0.72152777777777777</v>
      </c>
      <c r="BH32" s="185">
        <v>0.73125000000000007</v>
      </c>
      <c r="BI32" s="185">
        <v>0.74097222222222225</v>
      </c>
      <c r="BJ32" s="185">
        <v>0.75069444444444444</v>
      </c>
      <c r="BK32" s="185">
        <v>0.76041666666666663</v>
      </c>
      <c r="BL32" s="185">
        <v>0.77013888888888893</v>
      </c>
      <c r="BM32" s="185">
        <v>0.77986111111111101</v>
      </c>
      <c r="BN32" s="185">
        <v>0.7895833333333333</v>
      </c>
      <c r="BO32" s="185">
        <v>0.7993055555555556</v>
      </c>
      <c r="BP32" s="185">
        <v>0.80902777777777779</v>
      </c>
      <c r="BQ32" s="185">
        <v>0.81874999999999998</v>
      </c>
      <c r="BR32" s="185">
        <v>0.82847222222222217</v>
      </c>
      <c r="BS32" s="185">
        <v>0.84791666666666676</v>
      </c>
      <c r="BT32" s="185">
        <v>0.86736111111111114</v>
      </c>
      <c r="BU32" s="185">
        <v>0.88680555555555562</v>
      </c>
      <c r="BV32" s="221">
        <v>0.91180555555555565</v>
      </c>
      <c r="BW32" s="176"/>
      <c r="BX32" s="176"/>
      <c r="BY32" s="176"/>
      <c r="BZ32" s="176"/>
      <c r="CC32" s="176"/>
    </row>
    <row r="33" spans="1:81" ht="18" customHeight="1" x14ac:dyDescent="0.3">
      <c r="A33" s="176"/>
      <c r="B33" s="179" t="s">
        <v>86</v>
      </c>
      <c r="C33" s="180" t="s">
        <v>142</v>
      </c>
      <c r="D33" s="188">
        <v>0.23124999999999998</v>
      </c>
      <c r="E33" s="188">
        <v>0.24097222222222223</v>
      </c>
      <c r="F33" s="188">
        <v>0.24722222222222223</v>
      </c>
      <c r="G33" s="188">
        <v>0.25347222222222221</v>
      </c>
      <c r="H33" s="188">
        <v>0.2673611111111111</v>
      </c>
      <c r="I33" s="188">
        <v>0.27430555555555552</v>
      </c>
      <c r="J33" s="188">
        <v>0.28125</v>
      </c>
      <c r="K33" s="188">
        <v>0.2951388888888889</v>
      </c>
      <c r="L33" s="188">
        <v>0.30486111111111108</v>
      </c>
      <c r="M33" s="188">
        <v>0.31458333333333333</v>
      </c>
      <c r="N33" s="188">
        <v>0.32430555555555557</v>
      </c>
      <c r="O33" s="188"/>
      <c r="P33" s="188">
        <v>0.33402777777777781</v>
      </c>
      <c r="Q33" s="188"/>
      <c r="R33" s="188">
        <v>0.34375</v>
      </c>
      <c r="S33" s="188"/>
      <c r="T33" s="188">
        <v>0.35347222222222219</v>
      </c>
      <c r="U33" s="188"/>
      <c r="V33" s="188">
        <v>0.36319444444444443</v>
      </c>
      <c r="W33" s="188">
        <v>0.37291666666666662</v>
      </c>
      <c r="X33" s="188">
        <v>0.38263888888888892</v>
      </c>
      <c r="Y33" s="188">
        <v>0.3923611111111111</v>
      </c>
      <c r="Z33" s="188">
        <v>0.40208333333333335</v>
      </c>
      <c r="AA33" s="188">
        <v>0.41180555555555554</v>
      </c>
      <c r="AB33" s="188">
        <v>0.42152777777777778</v>
      </c>
      <c r="AC33" s="188">
        <v>0.43124999999999997</v>
      </c>
      <c r="AD33" s="188">
        <v>0.44097222222222227</v>
      </c>
      <c r="AE33" s="188">
        <v>0.45069444444444445</v>
      </c>
      <c r="AF33" s="188">
        <v>0.4604166666666667</v>
      </c>
      <c r="AG33" s="188">
        <v>0.47013888888888888</v>
      </c>
      <c r="AH33" s="188">
        <v>0.47986111111111113</v>
      </c>
      <c r="AI33" s="188">
        <v>0.48958333333333331</v>
      </c>
      <c r="AJ33" s="188">
        <v>0.4993055555555555</v>
      </c>
      <c r="AK33" s="188">
        <v>0.50902777777777775</v>
      </c>
      <c r="AL33" s="188">
        <v>0.51874999999999993</v>
      </c>
      <c r="AM33" s="188">
        <v>0.52847222222222223</v>
      </c>
      <c r="AN33" s="188">
        <v>0.53819444444444442</v>
      </c>
      <c r="AO33" s="188">
        <v>0.54791666666666672</v>
      </c>
      <c r="AP33" s="188">
        <v>0.55763888888888891</v>
      </c>
      <c r="AQ33" s="188">
        <v>0.56736111111111109</v>
      </c>
      <c r="AR33" s="188">
        <v>0.57708333333333328</v>
      </c>
      <c r="AS33" s="188">
        <v>0.58680555555555558</v>
      </c>
      <c r="AT33" s="188">
        <v>0.59652777777777777</v>
      </c>
      <c r="AU33" s="188">
        <v>0.60625000000000007</v>
      </c>
      <c r="AV33" s="188">
        <v>0.61597222222222225</v>
      </c>
      <c r="AW33" s="188">
        <v>0.62569444444444444</v>
      </c>
      <c r="AX33" s="188">
        <v>0.63541666666666663</v>
      </c>
      <c r="AY33" s="188">
        <v>0.64513888888888882</v>
      </c>
      <c r="AZ33" s="188">
        <v>0.65486111111111112</v>
      </c>
      <c r="BA33" s="188">
        <v>0.6645833333333333</v>
      </c>
      <c r="BB33" s="188">
        <v>0.6743055555555556</v>
      </c>
      <c r="BC33" s="188">
        <v>0.68402777777777779</v>
      </c>
      <c r="BD33" s="188">
        <v>0.69374999999999998</v>
      </c>
      <c r="BE33" s="188">
        <v>0.70347222222222217</v>
      </c>
      <c r="BF33" s="188">
        <v>0.71319444444444446</v>
      </c>
      <c r="BG33" s="188">
        <v>0.72291666666666676</v>
      </c>
      <c r="BH33" s="188">
        <v>0.73263888888888884</v>
      </c>
      <c r="BI33" s="188">
        <v>0.74236111111111114</v>
      </c>
      <c r="BJ33" s="188">
        <v>0.75208333333333333</v>
      </c>
      <c r="BK33" s="188">
        <v>0.76180555555555562</v>
      </c>
      <c r="BL33" s="188">
        <v>0.7715277777777777</v>
      </c>
      <c r="BM33" s="188">
        <v>0.78125</v>
      </c>
      <c r="BN33" s="188">
        <v>0.7909722222222223</v>
      </c>
      <c r="BO33" s="188">
        <v>0.80069444444444438</v>
      </c>
      <c r="BP33" s="188">
        <v>0.81041666666666667</v>
      </c>
      <c r="BQ33" s="188">
        <v>0.82013888888888886</v>
      </c>
      <c r="BR33" s="188">
        <v>0.82986111111111116</v>
      </c>
      <c r="BS33" s="188">
        <v>0.84930555555555554</v>
      </c>
      <c r="BT33" s="188">
        <v>0.86875000000000002</v>
      </c>
      <c r="BU33" s="188">
        <v>0.8881944444444444</v>
      </c>
      <c r="BV33" s="220">
        <v>0.91319444444444442</v>
      </c>
      <c r="BW33" s="176"/>
      <c r="BX33" s="176"/>
      <c r="BY33" s="176"/>
      <c r="BZ33" s="176"/>
      <c r="CC33" s="176"/>
    </row>
    <row r="34" spans="1:81" s="189" customFormat="1" ht="18" customHeight="1" x14ac:dyDescent="0.3">
      <c r="A34" s="176"/>
      <c r="B34" s="179" t="s">
        <v>90</v>
      </c>
      <c r="C34" s="180" t="s">
        <v>142</v>
      </c>
      <c r="D34" s="188">
        <v>0.23194444444444443</v>
      </c>
      <c r="E34" s="188">
        <v>0.24166666666666667</v>
      </c>
      <c r="F34" s="188">
        <v>0.24791666666666667</v>
      </c>
      <c r="G34" s="188">
        <v>0.25416666666666665</v>
      </c>
      <c r="H34" s="188">
        <v>0.26805555555555555</v>
      </c>
      <c r="I34" s="188">
        <v>0.27499999999999997</v>
      </c>
      <c r="J34" s="188">
        <v>0.28194444444444444</v>
      </c>
      <c r="K34" s="188">
        <v>0.29583333333333334</v>
      </c>
      <c r="L34" s="188">
        <v>0.30555555555555552</v>
      </c>
      <c r="M34" s="188">
        <v>0.31527777777777777</v>
      </c>
      <c r="N34" s="188">
        <v>0.32500000000000001</v>
      </c>
      <c r="O34" s="188"/>
      <c r="P34" s="188">
        <v>0.3347222222222222</v>
      </c>
      <c r="Q34" s="188"/>
      <c r="R34" s="188">
        <v>0.3444444444444445</v>
      </c>
      <c r="S34" s="188"/>
      <c r="T34" s="188">
        <v>0.35416666666666669</v>
      </c>
      <c r="U34" s="188"/>
      <c r="V34" s="188">
        <v>0.36388888888888887</v>
      </c>
      <c r="W34" s="188">
        <v>0.37361111111111112</v>
      </c>
      <c r="X34" s="188">
        <v>0.3833333333333333</v>
      </c>
      <c r="Y34" s="188">
        <v>0.39305555555555555</v>
      </c>
      <c r="Z34" s="188">
        <v>0.40277777777777773</v>
      </c>
      <c r="AA34" s="188">
        <v>0.41250000000000003</v>
      </c>
      <c r="AB34" s="188">
        <v>0.42222222222222222</v>
      </c>
      <c r="AC34" s="188">
        <v>0.43194444444444446</v>
      </c>
      <c r="AD34" s="188">
        <v>0.44166666666666665</v>
      </c>
      <c r="AE34" s="188">
        <v>0.4513888888888889</v>
      </c>
      <c r="AF34" s="188">
        <v>0.46111111111111108</v>
      </c>
      <c r="AG34" s="188">
        <v>0.47083333333333338</v>
      </c>
      <c r="AH34" s="188">
        <v>0.48055555555555557</v>
      </c>
      <c r="AI34" s="188">
        <v>0.49027777777777781</v>
      </c>
      <c r="AJ34" s="188">
        <v>0.5</v>
      </c>
      <c r="AK34" s="188">
        <v>0.50972222222222219</v>
      </c>
      <c r="AL34" s="188">
        <v>0.51944444444444449</v>
      </c>
      <c r="AM34" s="188">
        <v>0.52916666666666667</v>
      </c>
      <c r="AN34" s="188">
        <v>0.53888888888888886</v>
      </c>
      <c r="AO34" s="188">
        <v>0.54861111111111105</v>
      </c>
      <c r="AP34" s="188">
        <v>0.55833333333333335</v>
      </c>
      <c r="AQ34" s="188">
        <v>0.56805555555555554</v>
      </c>
      <c r="AR34" s="188">
        <v>0.57777777777777783</v>
      </c>
      <c r="AS34" s="188">
        <v>0.58750000000000002</v>
      </c>
      <c r="AT34" s="188">
        <v>0.59722222222222221</v>
      </c>
      <c r="AU34" s="188">
        <v>0.6069444444444444</v>
      </c>
      <c r="AV34" s="188">
        <v>0.6166666666666667</v>
      </c>
      <c r="AW34" s="188">
        <v>0.62638888888888888</v>
      </c>
      <c r="AX34" s="188">
        <v>0.63611111111111118</v>
      </c>
      <c r="AY34" s="188">
        <v>0.64583333333333337</v>
      </c>
      <c r="AZ34" s="188">
        <v>0.65555555555555556</v>
      </c>
      <c r="BA34" s="188">
        <v>0.66527777777777775</v>
      </c>
      <c r="BB34" s="188">
        <v>0.67499999999999993</v>
      </c>
      <c r="BC34" s="188">
        <v>0.68472222222222223</v>
      </c>
      <c r="BD34" s="188">
        <v>0.69444444444444453</v>
      </c>
      <c r="BE34" s="188">
        <v>0.70416666666666661</v>
      </c>
      <c r="BF34" s="188">
        <v>0.71388888888888891</v>
      </c>
      <c r="BG34" s="188">
        <v>0.72361111111111109</v>
      </c>
      <c r="BH34" s="188">
        <v>0.73333333333333339</v>
      </c>
      <c r="BI34" s="188">
        <v>0.74305555555555547</v>
      </c>
      <c r="BJ34" s="188">
        <v>0.75277777777777777</v>
      </c>
      <c r="BK34" s="188">
        <v>0.76250000000000007</v>
      </c>
      <c r="BL34" s="188">
        <v>0.77222222222222225</v>
      </c>
      <c r="BM34" s="188">
        <v>0.78194444444444444</v>
      </c>
      <c r="BN34" s="188">
        <v>0.79166666666666663</v>
      </c>
      <c r="BO34" s="188">
        <v>0.80138888888888893</v>
      </c>
      <c r="BP34" s="188">
        <v>0.81111111111111101</v>
      </c>
      <c r="BQ34" s="188">
        <v>0.8208333333333333</v>
      </c>
      <c r="BR34" s="188">
        <v>0.8305555555555556</v>
      </c>
      <c r="BS34" s="188">
        <v>0.85</v>
      </c>
      <c r="BT34" s="188">
        <v>0.86944444444444446</v>
      </c>
      <c r="BU34" s="188">
        <v>0.88888888888888884</v>
      </c>
      <c r="BV34" s="220">
        <v>0.91388888888888886</v>
      </c>
    </row>
    <row r="35" spans="1:81" ht="18" customHeight="1" x14ac:dyDescent="0.3">
      <c r="A35" s="187"/>
      <c r="B35" s="179" t="s">
        <v>84</v>
      </c>
      <c r="C35" s="180" t="s">
        <v>142</v>
      </c>
      <c r="D35" s="188">
        <v>0.23333333333333331</v>
      </c>
      <c r="E35" s="188">
        <v>0.24305555555555555</v>
      </c>
      <c r="F35" s="188">
        <v>0.24930555555555556</v>
      </c>
      <c r="G35" s="188">
        <v>0.25555555555555559</v>
      </c>
      <c r="H35" s="188">
        <v>0.26944444444444443</v>
      </c>
      <c r="I35" s="188">
        <v>0.27638888888888885</v>
      </c>
      <c r="J35" s="188">
        <v>0.28333333333333333</v>
      </c>
      <c r="K35" s="188">
        <v>0.29722222222222222</v>
      </c>
      <c r="L35" s="188">
        <v>0.30694444444444441</v>
      </c>
      <c r="M35" s="188">
        <v>0.31666666666666665</v>
      </c>
      <c r="N35" s="188">
        <v>0.3263888888888889</v>
      </c>
      <c r="O35" s="188"/>
      <c r="P35" s="188">
        <v>0.33611111111111108</v>
      </c>
      <c r="Q35" s="188"/>
      <c r="R35" s="188">
        <v>0.34583333333333338</v>
      </c>
      <c r="S35" s="188"/>
      <c r="T35" s="188">
        <v>0.35555555555555557</v>
      </c>
      <c r="U35" s="188"/>
      <c r="V35" s="188">
        <v>0.36527777777777781</v>
      </c>
      <c r="W35" s="188">
        <v>0.375</v>
      </c>
      <c r="X35" s="188">
        <v>0.38472222222222219</v>
      </c>
      <c r="Y35" s="188">
        <v>0.39444444444444443</v>
      </c>
      <c r="Z35" s="188">
        <v>0.40416666666666662</v>
      </c>
      <c r="AA35" s="188">
        <v>0.41388888888888892</v>
      </c>
      <c r="AB35" s="188">
        <v>0.4236111111111111</v>
      </c>
      <c r="AC35" s="188">
        <v>0.43333333333333335</v>
      </c>
      <c r="AD35" s="188">
        <v>0.44305555555555554</v>
      </c>
      <c r="AE35" s="188">
        <v>0.45277777777777778</v>
      </c>
      <c r="AF35" s="188">
        <v>0.46249999999999997</v>
      </c>
      <c r="AG35" s="188">
        <v>0.47222222222222227</v>
      </c>
      <c r="AH35" s="188">
        <v>0.48194444444444445</v>
      </c>
      <c r="AI35" s="188">
        <v>0.4916666666666667</v>
      </c>
      <c r="AJ35" s="188">
        <v>0.50138888888888888</v>
      </c>
      <c r="AK35" s="188">
        <v>0.51111111111111118</v>
      </c>
      <c r="AL35" s="188">
        <v>0.52083333333333337</v>
      </c>
      <c r="AM35" s="188">
        <v>0.53055555555555556</v>
      </c>
      <c r="AN35" s="188">
        <v>0.54027777777777775</v>
      </c>
      <c r="AO35" s="188">
        <v>0.54999999999999993</v>
      </c>
      <c r="AP35" s="188">
        <v>0.55972222222222223</v>
      </c>
      <c r="AQ35" s="188">
        <v>0.56944444444444442</v>
      </c>
      <c r="AR35" s="188">
        <v>0.57916666666666672</v>
      </c>
      <c r="AS35" s="188">
        <v>0.58888888888888891</v>
      </c>
      <c r="AT35" s="188">
        <v>0.59861111111111109</v>
      </c>
      <c r="AU35" s="188">
        <v>0.60833333333333328</v>
      </c>
      <c r="AV35" s="188">
        <v>0.61805555555555558</v>
      </c>
      <c r="AW35" s="188">
        <v>0.62777777777777777</v>
      </c>
      <c r="AX35" s="188">
        <v>0.63750000000000007</v>
      </c>
      <c r="AY35" s="188">
        <v>0.64722222222222225</v>
      </c>
      <c r="AZ35" s="188">
        <v>0.65694444444444444</v>
      </c>
      <c r="BA35" s="188">
        <v>0.66666666666666663</v>
      </c>
      <c r="BB35" s="188">
        <v>0.67638888888888893</v>
      </c>
      <c r="BC35" s="188">
        <v>0.68611111111111101</v>
      </c>
      <c r="BD35" s="188">
        <v>0.6958333333333333</v>
      </c>
      <c r="BE35" s="188">
        <v>0.7055555555555556</v>
      </c>
      <c r="BF35" s="188">
        <v>0.71527777777777779</v>
      </c>
      <c r="BG35" s="188">
        <v>0.72499999999999998</v>
      </c>
      <c r="BH35" s="188">
        <v>0.73472222222222217</v>
      </c>
      <c r="BI35" s="188">
        <v>0.74444444444444446</v>
      </c>
      <c r="BJ35" s="188">
        <v>0.75416666666666676</v>
      </c>
      <c r="BK35" s="188">
        <v>0.76388888888888884</v>
      </c>
      <c r="BL35" s="188">
        <v>0.77361111111111114</v>
      </c>
      <c r="BM35" s="188">
        <v>0.78333333333333333</v>
      </c>
      <c r="BN35" s="188">
        <v>0.79305555555555562</v>
      </c>
      <c r="BO35" s="188">
        <v>0.8027777777777777</v>
      </c>
      <c r="BP35" s="188">
        <v>0.8125</v>
      </c>
      <c r="BQ35" s="188">
        <v>0.8222222222222223</v>
      </c>
      <c r="BR35" s="188">
        <v>0.83194444444444438</v>
      </c>
      <c r="BS35" s="188">
        <v>0.85138888888888886</v>
      </c>
      <c r="BT35" s="188">
        <v>0.87083333333333324</v>
      </c>
      <c r="BU35" s="188">
        <v>0.89027777777777783</v>
      </c>
      <c r="BV35" s="220">
        <v>0.91527777777777786</v>
      </c>
      <c r="BW35" s="176"/>
      <c r="BX35" s="176"/>
      <c r="BY35" s="176"/>
      <c r="BZ35" s="176"/>
      <c r="CC35" s="176"/>
    </row>
    <row r="36" spans="1:81" ht="18" customHeight="1" x14ac:dyDescent="0.3">
      <c r="A36" s="176"/>
      <c r="B36" s="179" t="s">
        <v>102</v>
      </c>
      <c r="C36" s="180" t="s">
        <v>142</v>
      </c>
      <c r="D36" s="188">
        <v>0.23402777777777781</v>
      </c>
      <c r="E36" s="188">
        <v>0.24374999999999999</v>
      </c>
      <c r="F36" s="188">
        <v>0.25</v>
      </c>
      <c r="G36" s="188">
        <v>0.25625000000000003</v>
      </c>
      <c r="H36" s="188">
        <v>0.27013888888888887</v>
      </c>
      <c r="I36" s="188">
        <v>0.27708333333333335</v>
      </c>
      <c r="J36" s="188">
        <v>0.28402777777777777</v>
      </c>
      <c r="K36" s="188">
        <v>0.29791666666666666</v>
      </c>
      <c r="L36" s="188">
        <v>0.30763888888888891</v>
      </c>
      <c r="M36" s="188">
        <v>0.31736111111111115</v>
      </c>
      <c r="N36" s="188">
        <v>0.32708333333333334</v>
      </c>
      <c r="O36" s="188"/>
      <c r="P36" s="188">
        <v>0.33680555555555558</v>
      </c>
      <c r="Q36" s="188"/>
      <c r="R36" s="188">
        <v>0.34652777777777777</v>
      </c>
      <c r="S36" s="188"/>
      <c r="T36" s="188">
        <v>0.35625000000000001</v>
      </c>
      <c r="U36" s="188"/>
      <c r="V36" s="188">
        <v>0.3659722222222222</v>
      </c>
      <c r="W36" s="188">
        <v>0.3756944444444445</v>
      </c>
      <c r="X36" s="188">
        <v>0.38541666666666669</v>
      </c>
      <c r="Y36" s="188">
        <v>0.39513888888888887</v>
      </c>
      <c r="Z36" s="188">
        <v>0.40486111111111112</v>
      </c>
      <c r="AA36" s="188">
        <v>0.4145833333333333</v>
      </c>
      <c r="AB36" s="188">
        <v>0.42430555555555555</v>
      </c>
      <c r="AC36" s="188">
        <v>0.43402777777777773</v>
      </c>
      <c r="AD36" s="188">
        <v>0.44375000000000003</v>
      </c>
      <c r="AE36" s="188">
        <v>0.45347222222222222</v>
      </c>
      <c r="AF36" s="188">
        <v>0.46319444444444446</v>
      </c>
      <c r="AG36" s="188">
        <v>0.47291666666666665</v>
      </c>
      <c r="AH36" s="188">
        <v>0.4826388888888889</v>
      </c>
      <c r="AI36" s="188">
        <v>0.49236111111111108</v>
      </c>
      <c r="AJ36" s="188">
        <v>0.50208333333333333</v>
      </c>
      <c r="AK36" s="188">
        <v>0.51180555555555551</v>
      </c>
      <c r="AL36" s="188">
        <v>0.52152777777777781</v>
      </c>
      <c r="AM36" s="188">
        <v>0.53125</v>
      </c>
      <c r="AN36" s="188">
        <v>0.54097222222222219</v>
      </c>
      <c r="AO36" s="188">
        <v>0.55069444444444449</v>
      </c>
      <c r="AP36" s="188">
        <v>0.56041666666666667</v>
      </c>
      <c r="AQ36" s="188">
        <v>0.57013888888888886</v>
      </c>
      <c r="AR36" s="188">
        <v>0.57986111111111105</v>
      </c>
      <c r="AS36" s="188">
        <v>0.58958333333333335</v>
      </c>
      <c r="AT36" s="188">
        <v>0.59930555555555554</v>
      </c>
      <c r="AU36" s="188">
        <v>0.60902777777777783</v>
      </c>
      <c r="AV36" s="188">
        <v>0.61875000000000002</v>
      </c>
      <c r="AW36" s="188">
        <v>0.62847222222222221</v>
      </c>
      <c r="AX36" s="188">
        <v>0.6381944444444444</v>
      </c>
      <c r="AY36" s="188">
        <v>0.6479166666666667</v>
      </c>
      <c r="AZ36" s="188">
        <v>0.65763888888888888</v>
      </c>
      <c r="BA36" s="188">
        <v>0.66736111111111107</v>
      </c>
      <c r="BB36" s="188">
        <v>0.67708333333333337</v>
      </c>
      <c r="BC36" s="188">
        <v>0.68680555555555556</v>
      </c>
      <c r="BD36" s="188">
        <v>0.69652777777777775</v>
      </c>
      <c r="BE36" s="188">
        <v>0.70624999999999993</v>
      </c>
      <c r="BF36" s="188">
        <v>0.71597222222222223</v>
      </c>
      <c r="BG36" s="188">
        <v>0.72569444444444453</v>
      </c>
      <c r="BH36" s="188">
        <v>0.73541666666666661</v>
      </c>
      <c r="BI36" s="188">
        <v>0.74513888888888891</v>
      </c>
      <c r="BJ36" s="188">
        <v>0.75486111111111109</v>
      </c>
      <c r="BK36" s="188">
        <v>0.76458333333333339</v>
      </c>
      <c r="BL36" s="188">
        <v>0.77430555555555547</v>
      </c>
      <c r="BM36" s="188">
        <v>0.78402777777777777</v>
      </c>
      <c r="BN36" s="188">
        <v>0.79375000000000007</v>
      </c>
      <c r="BO36" s="188">
        <v>0.80347222222222225</v>
      </c>
      <c r="BP36" s="188">
        <v>0.81319444444444444</v>
      </c>
      <c r="BQ36" s="188">
        <v>0.82291666666666663</v>
      </c>
      <c r="BR36" s="188">
        <v>0.83263888888888893</v>
      </c>
      <c r="BS36" s="188">
        <v>0.8520833333333333</v>
      </c>
      <c r="BT36" s="188">
        <v>0.87152777777777779</v>
      </c>
      <c r="BU36" s="188">
        <v>0.89097222222222217</v>
      </c>
      <c r="BV36" s="220">
        <v>0.91597222222222219</v>
      </c>
      <c r="BW36" s="176"/>
      <c r="BX36" s="176"/>
      <c r="BY36" s="176"/>
      <c r="BZ36" s="176"/>
      <c r="CC36" s="176"/>
    </row>
    <row r="37" spans="1:81" ht="18" customHeight="1" x14ac:dyDescent="0.3">
      <c r="A37" s="176"/>
      <c r="B37" s="179" t="s">
        <v>88</v>
      </c>
      <c r="C37" s="180" t="s">
        <v>142</v>
      </c>
      <c r="D37" s="188">
        <v>0.23541666666666669</v>
      </c>
      <c r="E37" s="188">
        <v>0.24513888888888888</v>
      </c>
      <c r="F37" s="188">
        <v>0.25138888888888888</v>
      </c>
      <c r="G37" s="188">
        <v>0.25763888888888892</v>
      </c>
      <c r="H37" s="188">
        <v>0.27152777777777776</v>
      </c>
      <c r="I37" s="188">
        <v>0.27847222222222223</v>
      </c>
      <c r="J37" s="188">
        <v>0.28541666666666665</v>
      </c>
      <c r="K37" s="188">
        <v>0.29930555555555555</v>
      </c>
      <c r="L37" s="188">
        <v>0.30902777777777779</v>
      </c>
      <c r="M37" s="188">
        <v>0.31875000000000003</v>
      </c>
      <c r="N37" s="188">
        <v>0.32847222222222222</v>
      </c>
      <c r="O37" s="188"/>
      <c r="P37" s="188">
        <v>0.33819444444444446</v>
      </c>
      <c r="Q37" s="188"/>
      <c r="R37" s="188">
        <v>0.34791666666666665</v>
      </c>
      <c r="S37" s="188"/>
      <c r="T37" s="188">
        <v>0.3576388888888889</v>
      </c>
      <c r="U37" s="188"/>
      <c r="V37" s="188">
        <v>0.36736111111111108</v>
      </c>
      <c r="W37" s="188">
        <v>0.37708333333333338</v>
      </c>
      <c r="X37" s="188">
        <v>0.38680555555555557</v>
      </c>
      <c r="Y37" s="188">
        <v>0.39652777777777781</v>
      </c>
      <c r="Z37" s="188">
        <v>0.40625</v>
      </c>
      <c r="AA37" s="188">
        <v>0.41597222222222219</v>
      </c>
      <c r="AB37" s="188">
        <v>0.42569444444444443</v>
      </c>
      <c r="AC37" s="188">
        <v>0.43541666666666662</v>
      </c>
      <c r="AD37" s="188">
        <v>0.44513888888888892</v>
      </c>
      <c r="AE37" s="188">
        <v>0.4548611111111111</v>
      </c>
      <c r="AF37" s="188">
        <v>0.46458333333333335</v>
      </c>
      <c r="AG37" s="188">
        <v>0.47430555555555554</v>
      </c>
      <c r="AH37" s="188">
        <v>0.48402777777777778</v>
      </c>
      <c r="AI37" s="188">
        <v>0.49374999999999997</v>
      </c>
      <c r="AJ37" s="188">
        <v>0.50347222222222221</v>
      </c>
      <c r="AK37" s="188">
        <v>0.5131944444444444</v>
      </c>
      <c r="AL37" s="188">
        <v>0.5229166666666667</v>
      </c>
      <c r="AM37" s="188">
        <v>0.53263888888888888</v>
      </c>
      <c r="AN37" s="188">
        <v>0.54236111111111118</v>
      </c>
      <c r="AO37" s="188">
        <v>0.55208333333333337</v>
      </c>
      <c r="AP37" s="188">
        <v>0.56180555555555556</v>
      </c>
      <c r="AQ37" s="188">
        <v>0.57152777777777775</v>
      </c>
      <c r="AR37" s="188">
        <v>0.58124999999999993</v>
      </c>
      <c r="AS37" s="188">
        <v>0.59097222222222223</v>
      </c>
      <c r="AT37" s="188">
        <v>0.60069444444444442</v>
      </c>
      <c r="AU37" s="188">
        <v>0.61041666666666672</v>
      </c>
      <c r="AV37" s="188">
        <v>0.62013888888888891</v>
      </c>
      <c r="AW37" s="188">
        <v>0.62986111111111109</v>
      </c>
      <c r="AX37" s="188">
        <v>0.63958333333333328</v>
      </c>
      <c r="AY37" s="188">
        <v>0.64930555555555558</v>
      </c>
      <c r="AZ37" s="188">
        <v>0.65902777777777777</v>
      </c>
      <c r="BA37" s="188">
        <v>0.66875000000000007</v>
      </c>
      <c r="BB37" s="188">
        <v>0.67847222222222225</v>
      </c>
      <c r="BC37" s="188">
        <v>0.68819444444444444</v>
      </c>
      <c r="BD37" s="188">
        <v>0.69791666666666663</v>
      </c>
      <c r="BE37" s="188">
        <v>0.70763888888888893</v>
      </c>
      <c r="BF37" s="188">
        <v>0.71736111111111101</v>
      </c>
      <c r="BG37" s="188">
        <v>0.7270833333333333</v>
      </c>
      <c r="BH37" s="188">
        <v>0.7368055555555556</v>
      </c>
      <c r="BI37" s="188">
        <v>0.74652777777777779</v>
      </c>
      <c r="BJ37" s="188">
        <v>0.75624999999999998</v>
      </c>
      <c r="BK37" s="188">
        <v>0.76597222222222217</v>
      </c>
      <c r="BL37" s="188">
        <v>0.77569444444444446</v>
      </c>
      <c r="BM37" s="188">
        <v>0.78541666666666676</v>
      </c>
      <c r="BN37" s="188">
        <v>0.79513888888888884</v>
      </c>
      <c r="BO37" s="188">
        <v>0.80486111111111114</v>
      </c>
      <c r="BP37" s="188">
        <v>0.81458333333333333</v>
      </c>
      <c r="BQ37" s="188">
        <v>0.82430555555555562</v>
      </c>
      <c r="BR37" s="188">
        <v>0.8340277777777777</v>
      </c>
      <c r="BS37" s="188">
        <v>0.8534722222222223</v>
      </c>
      <c r="BT37" s="188">
        <v>0.87291666666666667</v>
      </c>
      <c r="BU37" s="188">
        <v>0.89236111111111116</v>
      </c>
      <c r="BV37" s="220">
        <v>0.91736111111111118</v>
      </c>
      <c r="BW37" s="176"/>
      <c r="BX37" s="176"/>
      <c r="BY37" s="176"/>
      <c r="BZ37" s="176"/>
      <c r="CC37" s="176"/>
    </row>
    <row r="38" spans="1:81" ht="18" customHeight="1" x14ac:dyDescent="0.3">
      <c r="A38" s="176"/>
      <c r="B38" s="179" t="s">
        <v>48</v>
      </c>
      <c r="C38" s="180" t="s">
        <v>142</v>
      </c>
      <c r="D38" s="188">
        <v>0.23611111111111113</v>
      </c>
      <c r="E38" s="188">
        <v>0.24583333333333335</v>
      </c>
      <c r="F38" s="188">
        <v>0.25208333333333333</v>
      </c>
      <c r="G38" s="188">
        <v>0.25833333333333336</v>
      </c>
      <c r="H38" s="188">
        <v>0.2722222222222222</v>
      </c>
      <c r="I38" s="188">
        <v>0.27916666666666667</v>
      </c>
      <c r="J38" s="188">
        <v>0.28611111111111115</v>
      </c>
      <c r="K38" s="188">
        <v>0.3</v>
      </c>
      <c r="L38" s="188">
        <v>0.30972222222222223</v>
      </c>
      <c r="M38" s="188">
        <v>0.31944444444444448</v>
      </c>
      <c r="N38" s="188">
        <v>0.32916666666666666</v>
      </c>
      <c r="O38" s="188"/>
      <c r="P38" s="188">
        <v>0.33888888888888885</v>
      </c>
      <c r="Q38" s="188"/>
      <c r="R38" s="188">
        <v>0.34861111111111115</v>
      </c>
      <c r="S38" s="188"/>
      <c r="T38" s="188">
        <v>0.35833333333333334</v>
      </c>
      <c r="U38" s="188"/>
      <c r="V38" s="188">
        <v>0.36805555555555558</v>
      </c>
      <c r="W38" s="188">
        <v>0.37777777777777777</v>
      </c>
      <c r="X38" s="188">
        <v>0.38750000000000001</v>
      </c>
      <c r="Y38" s="188">
        <v>0.3972222222222222</v>
      </c>
      <c r="Z38" s="188">
        <v>0.4069444444444445</v>
      </c>
      <c r="AA38" s="188">
        <v>0.41666666666666669</v>
      </c>
      <c r="AB38" s="188">
        <v>0.42638888888888887</v>
      </c>
      <c r="AC38" s="188">
        <v>0.43611111111111112</v>
      </c>
      <c r="AD38" s="188">
        <v>0.4458333333333333</v>
      </c>
      <c r="AE38" s="188">
        <v>0.45555555555555555</v>
      </c>
      <c r="AF38" s="188">
        <v>0.46527777777777773</v>
      </c>
      <c r="AG38" s="188">
        <v>0.47500000000000003</v>
      </c>
      <c r="AH38" s="188">
        <v>0.48472222222222222</v>
      </c>
      <c r="AI38" s="188">
        <v>0.49444444444444446</v>
      </c>
      <c r="AJ38" s="188">
        <v>0.50416666666666665</v>
      </c>
      <c r="AK38" s="188">
        <v>0.51388888888888895</v>
      </c>
      <c r="AL38" s="188">
        <v>0.52361111111111114</v>
      </c>
      <c r="AM38" s="188">
        <v>0.53333333333333333</v>
      </c>
      <c r="AN38" s="188">
        <v>0.54305555555555551</v>
      </c>
      <c r="AO38" s="188">
        <v>0.55277777777777781</v>
      </c>
      <c r="AP38" s="188">
        <v>0.5625</v>
      </c>
      <c r="AQ38" s="188">
        <v>0.57222222222222219</v>
      </c>
      <c r="AR38" s="188">
        <v>0.58194444444444449</v>
      </c>
      <c r="AS38" s="188">
        <v>0.59166666666666667</v>
      </c>
      <c r="AT38" s="188">
        <v>0.60138888888888886</v>
      </c>
      <c r="AU38" s="188">
        <v>0.61111111111111105</v>
      </c>
      <c r="AV38" s="188">
        <v>0.62083333333333335</v>
      </c>
      <c r="AW38" s="188">
        <v>0.63055555555555554</v>
      </c>
      <c r="AX38" s="188">
        <v>0.64027777777777783</v>
      </c>
      <c r="AY38" s="188">
        <v>0.65</v>
      </c>
      <c r="AZ38" s="188">
        <v>0.65972222222222221</v>
      </c>
      <c r="BA38" s="188">
        <v>0.6694444444444444</v>
      </c>
      <c r="BB38" s="188">
        <v>0.6791666666666667</v>
      </c>
      <c r="BC38" s="188">
        <v>0.68888888888888899</v>
      </c>
      <c r="BD38" s="188">
        <v>0.69861111111111107</v>
      </c>
      <c r="BE38" s="188">
        <v>0.70833333333333337</v>
      </c>
      <c r="BF38" s="188">
        <v>0.71805555555555556</v>
      </c>
      <c r="BG38" s="188">
        <v>0.72777777777777775</v>
      </c>
      <c r="BH38" s="188">
        <v>0.73749999999999993</v>
      </c>
      <c r="BI38" s="188">
        <v>0.74722222222222223</v>
      </c>
      <c r="BJ38" s="188">
        <v>0.75694444444444453</v>
      </c>
      <c r="BK38" s="188">
        <v>0.76666666666666661</v>
      </c>
      <c r="BL38" s="188">
        <v>0.77638888888888891</v>
      </c>
      <c r="BM38" s="188">
        <v>0.78611111111111109</v>
      </c>
      <c r="BN38" s="188">
        <v>0.79583333333333339</v>
      </c>
      <c r="BO38" s="188">
        <v>0.80555555555555547</v>
      </c>
      <c r="BP38" s="188">
        <v>0.81527777777777777</v>
      </c>
      <c r="BQ38" s="188">
        <v>0.82500000000000007</v>
      </c>
      <c r="BR38" s="188">
        <v>0.83472222222222225</v>
      </c>
      <c r="BS38" s="188">
        <v>0.85416666666666663</v>
      </c>
      <c r="BT38" s="188">
        <v>0.87361111111111101</v>
      </c>
      <c r="BU38" s="188">
        <v>0.8930555555555556</v>
      </c>
      <c r="BV38" s="220">
        <v>0.91805555555555562</v>
      </c>
      <c r="BW38" s="176"/>
      <c r="BX38" s="176"/>
      <c r="BY38" s="176"/>
      <c r="BZ38" s="176"/>
      <c r="CC38" s="176"/>
    </row>
    <row r="39" spans="1:81" ht="18" customHeight="1" x14ac:dyDescent="0.3">
      <c r="A39" s="187"/>
      <c r="B39" s="179" t="s">
        <v>13</v>
      </c>
      <c r="C39" s="180" t="s">
        <v>106</v>
      </c>
      <c r="D39" s="188">
        <v>0.2388888888888889</v>
      </c>
      <c r="E39" s="188">
        <v>0.24861111111111112</v>
      </c>
      <c r="F39" s="188">
        <v>0.25486111111111109</v>
      </c>
      <c r="G39" s="188">
        <v>0.26111111111111113</v>
      </c>
      <c r="H39" s="188">
        <v>0.27499999999999997</v>
      </c>
      <c r="I39" s="188">
        <v>0.28194444444444444</v>
      </c>
      <c r="J39" s="188">
        <v>0.28888888888888892</v>
      </c>
      <c r="K39" s="188">
        <v>0.30277777777777776</v>
      </c>
      <c r="L39" s="188">
        <v>0.3125</v>
      </c>
      <c r="M39" s="188">
        <v>0.32222222222222224</v>
      </c>
      <c r="N39" s="188">
        <v>0.33194444444444443</v>
      </c>
      <c r="O39" s="188"/>
      <c r="P39" s="188">
        <v>0.34166666666666662</v>
      </c>
      <c r="Q39" s="188"/>
      <c r="R39" s="188">
        <v>0.35138888888888892</v>
      </c>
      <c r="S39" s="188"/>
      <c r="T39" s="188">
        <v>0.3611111111111111</v>
      </c>
      <c r="U39" s="188"/>
      <c r="V39" s="188">
        <v>0.37083333333333335</v>
      </c>
      <c r="W39" s="188">
        <v>0.38055555555555554</v>
      </c>
      <c r="X39" s="188">
        <v>0.39027777777777778</v>
      </c>
      <c r="Y39" s="188">
        <v>0.39999999999999997</v>
      </c>
      <c r="Z39" s="188">
        <v>0.40972222222222227</v>
      </c>
      <c r="AA39" s="188">
        <v>0.41944444444444445</v>
      </c>
      <c r="AB39" s="188">
        <v>0.4291666666666667</v>
      </c>
      <c r="AC39" s="188">
        <v>0.43888888888888888</v>
      </c>
      <c r="AD39" s="188">
        <v>0.44861111111111113</v>
      </c>
      <c r="AE39" s="188">
        <v>0.45833333333333331</v>
      </c>
      <c r="AF39" s="188">
        <v>0.4680555555555555</v>
      </c>
      <c r="AG39" s="188">
        <v>0.4777777777777778</v>
      </c>
      <c r="AH39" s="188">
        <v>0.48749999999999999</v>
      </c>
      <c r="AI39" s="188">
        <v>0.49722222222222223</v>
      </c>
      <c r="AJ39" s="188">
        <v>0.50694444444444442</v>
      </c>
      <c r="AK39" s="188">
        <v>0.51666666666666672</v>
      </c>
      <c r="AL39" s="188">
        <v>0.52638888888888891</v>
      </c>
      <c r="AM39" s="188">
        <v>0.53611111111111109</v>
      </c>
      <c r="AN39" s="188">
        <v>0.54583333333333328</v>
      </c>
      <c r="AO39" s="188">
        <v>0.55555555555555558</v>
      </c>
      <c r="AP39" s="188">
        <v>0.56527777777777777</v>
      </c>
      <c r="AQ39" s="188">
        <v>0.57500000000000007</v>
      </c>
      <c r="AR39" s="188">
        <v>0.58472222222222225</v>
      </c>
      <c r="AS39" s="188">
        <v>0.59444444444444444</v>
      </c>
      <c r="AT39" s="188">
        <v>0.60416666666666663</v>
      </c>
      <c r="AU39" s="188">
        <v>0.61388888888888882</v>
      </c>
      <c r="AV39" s="188">
        <v>0.62361111111111112</v>
      </c>
      <c r="AW39" s="188">
        <v>0.6333333333333333</v>
      </c>
      <c r="AX39" s="188">
        <v>0.6430555555555556</v>
      </c>
      <c r="AY39" s="188">
        <v>0.65277777777777779</v>
      </c>
      <c r="AZ39" s="188">
        <v>0.66249999999999998</v>
      </c>
      <c r="BA39" s="188">
        <v>0.67222222222222217</v>
      </c>
      <c r="BB39" s="188">
        <v>0.68194444444444446</v>
      </c>
      <c r="BC39" s="188">
        <v>0.69166666666666676</v>
      </c>
      <c r="BD39" s="188">
        <v>0.70138888888888884</v>
      </c>
      <c r="BE39" s="188">
        <v>0.71111111111111114</v>
      </c>
      <c r="BF39" s="188">
        <v>0.72083333333333333</v>
      </c>
      <c r="BG39" s="188">
        <v>0.73055555555555562</v>
      </c>
      <c r="BH39" s="188">
        <v>0.7402777777777777</v>
      </c>
      <c r="BI39" s="188">
        <v>0.75</v>
      </c>
      <c r="BJ39" s="188">
        <v>0.7597222222222223</v>
      </c>
      <c r="BK39" s="188">
        <v>0.76944444444444438</v>
      </c>
      <c r="BL39" s="188">
        <v>0.77916666666666667</v>
      </c>
      <c r="BM39" s="188">
        <v>0.78888888888888886</v>
      </c>
      <c r="BN39" s="188">
        <v>0.79861111111111116</v>
      </c>
      <c r="BO39" s="188">
        <v>0.80833333333333324</v>
      </c>
      <c r="BP39" s="188">
        <v>0.81805555555555554</v>
      </c>
      <c r="BQ39" s="188">
        <v>0.82777777777777783</v>
      </c>
      <c r="BR39" s="188">
        <v>0.83750000000000002</v>
      </c>
      <c r="BS39" s="188">
        <v>0.8569444444444444</v>
      </c>
      <c r="BT39" s="188">
        <v>0.87638888888888899</v>
      </c>
      <c r="BU39" s="188">
        <v>0.89583333333333337</v>
      </c>
      <c r="BV39" s="220">
        <v>0.92083333333333339</v>
      </c>
      <c r="BW39" s="176"/>
      <c r="BX39" s="176"/>
      <c r="BY39" s="176"/>
      <c r="BZ39" s="176"/>
      <c r="CC39" s="176"/>
    </row>
    <row r="40" spans="1:81" ht="18" customHeight="1" x14ac:dyDescent="0.3">
      <c r="A40" s="171"/>
      <c r="C40" s="17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W40" s="176"/>
      <c r="BX40" s="176"/>
      <c r="BY40" s="176"/>
      <c r="CC40" s="176"/>
    </row>
    <row r="41" spans="1:81" ht="18" customHeight="1" x14ac:dyDescent="0.3">
      <c r="A41" s="171"/>
      <c r="B41" s="182" t="s">
        <v>13</v>
      </c>
      <c r="C41" s="183" t="s">
        <v>73</v>
      </c>
      <c r="D41" s="185">
        <v>0.2388888888888889</v>
      </c>
      <c r="E41" s="185">
        <v>0.24861111111111112</v>
      </c>
      <c r="F41" s="185">
        <v>0.25833333333333336</v>
      </c>
      <c r="G41" s="185">
        <v>0.26805555555555555</v>
      </c>
      <c r="H41" s="185">
        <v>0.27777777777777779</v>
      </c>
      <c r="I41" s="185">
        <v>0.28750000000000003</v>
      </c>
      <c r="J41" s="185">
        <v>0.29722222222222222</v>
      </c>
      <c r="K41" s="185">
        <v>0.30694444444444441</v>
      </c>
      <c r="L41" s="185">
        <v>0.31666666666666665</v>
      </c>
      <c r="M41" s="185">
        <v>0.3263888888888889</v>
      </c>
      <c r="N41" s="185">
        <v>0.33611111111111108</v>
      </c>
      <c r="O41" s="185">
        <v>0.34583333333333338</v>
      </c>
      <c r="P41" s="185">
        <v>0.35555555555555557</v>
      </c>
      <c r="Q41" s="185">
        <v>0.36527777777777781</v>
      </c>
      <c r="R41" s="185">
        <v>0.375</v>
      </c>
      <c r="S41" s="206">
        <v>0.38472222222222219</v>
      </c>
      <c r="T41" s="184">
        <v>0.39444444444444443</v>
      </c>
      <c r="U41" s="184">
        <v>0.40416666666666662</v>
      </c>
      <c r="V41" s="184">
        <v>0.41388888888888892</v>
      </c>
      <c r="W41" s="184">
        <v>0.4236111111111111</v>
      </c>
      <c r="X41" s="184">
        <v>0.43333333333333335</v>
      </c>
      <c r="Y41" s="184">
        <v>0.44305555555555554</v>
      </c>
      <c r="Z41" s="184">
        <v>0.45277777777777778</v>
      </c>
      <c r="AA41" s="184">
        <v>0.46249999999999997</v>
      </c>
      <c r="AB41" s="184">
        <v>0.47222222222222227</v>
      </c>
      <c r="AC41" s="184">
        <v>0.48194444444444445</v>
      </c>
      <c r="AD41" s="184">
        <v>0.4916666666666667</v>
      </c>
      <c r="AE41" s="184">
        <v>0.50138888888888888</v>
      </c>
      <c r="AF41" s="184">
        <v>0.51111111111111118</v>
      </c>
      <c r="AG41" s="184">
        <v>0.52083333333333337</v>
      </c>
      <c r="AH41" s="184">
        <v>0.53055555555555556</v>
      </c>
      <c r="AI41" s="184">
        <v>0.54027777777777775</v>
      </c>
      <c r="AJ41" s="184">
        <v>0.54999999999999993</v>
      </c>
      <c r="AK41" s="184">
        <v>0.55972222222222223</v>
      </c>
      <c r="AL41" s="184">
        <v>0.56944444444444442</v>
      </c>
      <c r="AM41" s="184">
        <v>0.57916666666666672</v>
      </c>
      <c r="AN41" s="184">
        <v>0.58888888888888891</v>
      </c>
      <c r="AO41" s="184">
        <v>0.59861111111111109</v>
      </c>
      <c r="AP41" s="184">
        <v>0.60833333333333328</v>
      </c>
      <c r="AQ41" s="184">
        <v>0.61805555555555558</v>
      </c>
      <c r="AR41" s="184">
        <v>0.62777777777777777</v>
      </c>
      <c r="AS41" s="184">
        <v>0.63750000000000007</v>
      </c>
      <c r="AT41" s="184">
        <v>0.64722222222222225</v>
      </c>
      <c r="AU41" s="184">
        <v>0.65694444444444444</v>
      </c>
      <c r="AV41" s="184">
        <v>0.66666666666666663</v>
      </c>
      <c r="AW41" s="184">
        <v>0.67638888888888893</v>
      </c>
      <c r="AX41" s="184">
        <v>0.68611111111111101</v>
      </c>
      <c r="AY41" s="184">
        <v>0.6958333333333333</v>
      </c>
      <c r="AZ41" s="184">
        <v>0.7055555555555556</v>
      </c>
      <c r="BA41" s="184">
        <v>0.71527777777777779</v>
      </c>
      <c r="BB41" s="207"/>
      <c r="BC41" s="207">
        <v>0.72499999999999998</v>
      </c>
      <c r="BD41" s="207"/>
      <c r="BE41" s="207">
        <v>0.73472222222222217</v>
      </c>
      <c r="BF41" s="207"/>
      <c r="BG41" s="207">
        <v>0.74444444444444446</v>
      </c>
      <c r="BH41" s="207"/>
      <c r="BI41" s="184">
        <v>0.75416666666666676</v>
      </c>
      <c r="BJ41" s="184">
        <v>0.76388888888888884</v>
      </c>
      <c r="BK41" s="184">
        <v>0.77361111111111114</v>
      </c>
      <c r="BL41" s="184">
        <v>0.78333333333333333</v>
      </c>
      <c r="BM41" s="184">
        <v>0.79166666666666663</v>
      </c>
      <c r="BN41" s="184">
        <v>0.79999999999999993</v>
      </c>
      <c r="BO41" s="184">
        <v>0.81666666666666676</v>
      </c>
      <c r="BP41" s="184">
        <v>0.82500000000000007</v>
      </c>
      <c r="BQ41" s="184">
        <v>0.83333333333333337</v>
      </c>
      <c r="BR41" s="184">
        <v>0.85</v>
      </c>
      <c r="BS41" s="184">
        <v>0.8666666666666667</v>
      </c>
      <c r="BT41" s="184">
        <v>0.8833333333333333</v>
      </c>
      <c r="BU41" s="184">
        <v>0.90208333333333324</v>
      </c>
      <c r="BV41" s="221">
        <v>0.9375</v>
      </c>
      <c r="BW41" s="176"/>
      <c r="BX41" s="176"/>
      <c r="BY41" s="176"/>
      <c r="BZ41" s="176"/>
      <c r="CC41" s="176"/>
    </row>
    <row r="42" spans="1:81" ht="18" customHeight="1" x14ac:dyDescent="0.3">
      <c r="A42" s="171"/>
      <c r="B42" s="179" t="s">
        <v>48</v>
      </c>
      <c r="C42" s="180" t="s">
        <v>73</v>
      </c>
      <c r="D42" s="188">
        <v>0.24097222222222223</v>
      </c>
      <c r="E42" s="188">
        <v>0.25069444444444444</v>
      </c>
      <c r="F42" s="188">
        <v>0.26041666666666669</v>
      </c>
      <c r="G42" s="188">
        <v>0.27013888888888887</v>
      </c>
      <c r="H42" s="188">
        <v>0.27986111111111112</v>
      </c>
      <c r="I42" s="188">
        <v>0.28958333333333336</v>
      </c>
      <c r="J42" s="188">
        <v>0.29930555555555555</v>
      </c>
      <c r="K42" s="188">
        <v>0.30902777777777779</v>
      </c>
      <c r="L42" s="188">
        <v>0.31875000000000003</v>
      </c>
      <c r="M42" s="188">
        <v>0.32847222222222222</v>
      </c>
      <c r="N42" s="188">
        <v>0.33819444444444446</v>
      </c>
      <c r="O42" s="188">
        <v>0.34791666666666665</v>
      </c>
      <c r="P42" s="188">
        <v>0.3576388888888889</v>
      </c>
      <c r="Q42" s="188">
        <v>0.36736111111111108</v>
      </c>
      <c r="R42" s="188">
        <v>0.37708333333333338</v>
      </c>
      <c r="S42" s="208">
        <v>0.38680555555555557</v>
      </c>
      <c r="T42" s="181">
        <v>0.39652777777777781</v>
      </c>
      <c r="U42" s="181">
        <v>0.40625</v>
      </c>
      <c r="V42" s="181">
        <v>0.41597222222222219</v>
      </c>
      <c r="W42" s="181">
        <v>0.42569444444444443</v>
      </c>
      <c r="X42" s="181">
        <v>0.43541666666666662</v>
      </c>
      <c r="Y42" s="181">
        <v>0.44513888888888892</v>
      </c>
      <c r="Z42" s="181">
        <v>0.4548611111111111</v>
      </c>
      <c r="AA42" s="181">
        <v>0.46458333333333335</v>
      </c>
      <c r="AB42" s="181">
        <v>0.47430555555555554</v>
      </c>
      <c r="AC42" s="181">
        <v>0.48402777777777778</v>
      </c>
      <c r="AD42" s="181">
        <v>0.49374999999999997</v>
      </c>
      <c r="AE42" s="181">
        <v>0.50347222222222221</v>
      </c>
      <c r="AF42" s="181">
        <v>0.5131944444444444</v>
      </c>
      <c r="AG42" s="181">
        <v>0.5229166666666667</v>
      </c>
      <c r="AH42" s="181">
        <v>0.53263888888888888</v>
      </c>
      <c r="AI42" s="181">
        <v>0.54236111111111118</v>
      </c>
      <c r="AJ42" s="181">
        <v>0.55208333333333337</v>
      </c>
      <c r="AK42" s="181">
        <v>0.56180555555555556</v>
      </c>
      <c r="AL42" s="181">
        <v>0.57152777777777775</v>
      </c>
      <c r="AM42" s="181">
        <v>0.58124999999999993</v>
      </c>
      <c r="AN42" s="181">
        <v>0.59097222222222223</v>
      </c>
      <c r="AO42" s="181">
        <v>0.60069444444444442</v>
      </c>
      <c r="AP42" s="181">
        <v>0.61041666666666672</v>
      </c>
      <c r="AQ42" s="181">
        <v>0.62013888888888891</v>
      </c>
      <c r="AR42" s="181">
        <v>0.62986111111111109</v>
      </c>
      <c r="AS42" s="181">
        <v>0.63958333333333328</v>
      </c>
      <c r="AT42" s="181">
        <v>0.64930555555555558</v>
      </c>
      <c r="AU42" s="181">
        <v>0.65902777777777777</v>
      </c>
      <c r="AV42" s="181">
        <v>0.66875000000000007</v>
      </c>
      <c r="AW42" s="181">
        <v>0.67847222222222225</v>
      </c>
      <c r="AX42" s="181">
        <v>0.68819444444444444</v>
      </c>
      <c r="AY42" s="181">
        <v>0.69791666666666663</v>
      </c>
      <c r="AZ42" s="181">
        <v>0.70763888888888893</v>
      </c>
      <c r="BA42" s="181">
        <v>0.71736111111111101</v>
      </c>
      <c r="BB42" s="209"/>
      <c r="BC42" s="209">
        <v>0.7270833333333333</v>
      </c>
      <c r="BD42" s="209"/>
      <c r="BE42" s="209">
        <v>0.7368055555555556</v>
      </c>
      <c r="BF42" s="209"/>
      <c r="BG42" s="209">
        <v>0.74652777777777779</v>
      </c>
      <c r="BH42" s="209"/>
      <c r="BI42" s="181">
        <v>0.75624999999999998</v>
      </c>
      <c r="BJ42" s="181">
        <v>0.76597222222222217</v>
      </c>
      <c r="BK42" s="181">
        <v>0.77569444444444446</v>
      </c>
      <c r="BL42" s="181">
        <v>0.78541666666666676</v>
      </c>
      <c r="BM42" s="181">
        <v>0.79375000000000007</v>
      </c>
      <c r="BN42" s="181">
        <v>0.80208333333333337</v>
      </c>
      <c r="BO42" s="181">
        <v>0.81874999999999998</v>
      </c>
      <c r="BP42" s="181">
        <v>0.82708333333333339</v>
      </c>
      <c r="BQ42" s="181">
        <v>0.8354166666666667</v>
      </c>
      <c r="BR42" s="181">
        <v>0.8520833333333333</v>
      </c>
      <c r="BS42" s="181">
        <v>0.86875000000000002</v>
      </c>
      <c r="BT42" s="181">
        <v>0.88541666666666663</v>
      </c>
      <c r="BU42" s="181">
        <v>0.90416666666666667</v>
      </c>
      <c r="BV42" s="220">
        <v>0.93958333333333344</v>
      </c>
      <c r="BW42" s="176"/>
      <c r="BX42" s="176"/>
      <c r="BY42" s="176"/>
      <c r="BZ42" s="176"/>
      <c r="CC42" s="176"/>
    </row>
    <row r="43" spans="1:81" ht="18" customHeight="1" x14ac:dyDescent="0.3">
      <c r="A43" s="171"/>
      <c r="B43" s="179" t="s">
        <v>88</v>
      </c>
      <c r="C43" s="180" t="s">
        <v>142</v>
      </c>
      <c r="D43" s="188">
        <v>0.24236111111111111</v>
      </c>
      <c r="E43" s="188">
        <v>0.25208333333333333</v>
      </c>
      <c r="F43" s="188">
        <v>0.26180555555555557</v>
      </c>
      <c r="G43" s="188">
        <v>0.27152777777777776</v>
      </c>
      <c r="H43" s="188">
        <v>0.28125</v>
      </c>
      <c r="I43" s="188">
        <v>0.29097222222222224</v>
      </c>
      <c r="J43" s="188">
        <v>0.30069444444444443</v>
      </c>
      <c r="K43" s="188">
        <v>0.31041666666666667</v>
      </c>
      <c r="L43" s="188">
        <v>0.32013888888888892</v>
      </c>
      <c r="M43" s="188">
        <v>0.3298611111111111</v>
      </c>
      <c r="N43" s="188">
        <v>0.33958333333333335</v>
      </c>
      <c r="O43" s="188">
        <v>0.34930555555555554</v>
      </c>
      <c r="P43" s="188">
        <v>0.35902777777777778</v>
      </c>
      <c r="Q43" s="188">
        <v>0.36874999999999997</v>
      </c>
      <c r="R43" s="188">
        <v>0.37847222222222227</v>
      </c>
      <c r="S43" s="188">
        <v>0.38819444444444445</v>
      </c>
      <c r="T43" s="210">
        <v>0.3979166666666667</v>
      </c>
      <c r="U43" s="210">
        <v>0.40763888888888888</v>
      </c>
      <c r="V43" s="210">
        <v>0.41736111111111113</v>
      </c>
      <c r="W43" s="210">
        <v>0.42708333333333331</v>
      </c>
      <c r="X43" s="210">
        <v>0.4368055555555555</v>
      </c>
      <c r="Y43" s="210">
        <v>0.4465277777777778</v>
      </c>
      <c r="Z43" s="210">
        <v>0.45624999999999999</v>
      </c>
      <c r="AA43" s="210">
        <v>0.46597222222222223</v>
      </c>
      <c r="AB43" s="210">
        <v>0.47569444444444442</v>
      </c>
      <c r="AC43" s="210">
        <v>0.48541666666666666</v>
      </c>
      <c r="AD43" s="210">
        <v>0.49513888888888885</v>
      </c>
      <c r="AE43" s="210">
        <v>0.50486111111111109</v>
      </c>
      <c r="AF43" s="211">
        <v>0.51458333333333328</v>
      </c>
      <c r="AG43" s="210">
        <v>0.52430555555555558</v>
      </c>
      <c r="AH43" s="210">
        <v>0.53402777777777777</v>
      </c>
      <c r="AI43" s="210">
        <v>0.54375000000000007</v>
      </c>
      <c r="AJ43" s="210">
        <v>0.55347222222222225</v>
      </c>
      <c r="AK43" s="210">
        <v>0.56319444444444444</v>
      </c>
      <c r="AL43" s="210">
        <v>0.57291666666666663</v>
      </c>
      <c r="AM43" s="210">
        <v>0.58263888888888882</v>
      </c>
      <c r="AN43" s="210">
        <v>0.59236111111111112</v>
      </c>
      <c r="AO43" s="210">
        <v>0.6020833333333333</v>
      </c>
      <c r="AP43" s="210">
        <v>0.6118055555555556</v>
      </c>
      <c r="AQ43" s="210">
        <v>0.62152777777777779</v>
      </c>
      <c r="AR43" s="210">
        <v>0.63124999999999998</v>
      </c>
      <c r="AS43" s="210">
        <v>0.64097222222222217</v>
      </c>
      <c r="AT43" s="210">
        <v>0.65069444444444446</v>
      </c>
      <c r="AU43" s="210">
        <v>0.66041666666666665</v>
      </c>
      <c r="AV43" s="210">
        <v>0.67013888888888884</v>
      </c>
      <c r="AW43" s="210">
        <v>0.67986111111111114</v>
      </c>
      <c r="AX43" s="210">
        <v>0.68958333333333333</v>
      </c>
      <c r="AY43" s="210">
        <v>0.69930555555555562</v>
      </c>
      <c r="AZ43" s="210">
        <v>0.7090277777777777</v>
      </c>
      <c r="BA43" s="210">
        <v>0.71875</v>
      </c>
      <c r="BB43" s="212"/>
      <c r="BC43" s="212">
        <v>0.7284722222222223</v>
      </c>
      <c r="BD43" s="212"/>
      <c r="BE43" s="212">
        <v>0.73819444444444438</v>
      </c>
      <c r="BF43" s="212"/>
      <c r="BG43" s="212">
        <v>0.74791666666666667</v>
      </c>
      <c r="BH43" s="212"/>
      <c r="BI43" s="210">
        <v>0.75763888888888886</v>
      </c>
      <c r="BJ43" s="210">
        <v>0.76736111111111116</v>
      </c>
      <c r="BK43" s="210">
        <v>0.77708333333333324</v>
      </c>
      <c r="BL43" s="210">
        <v>0.78680555555555554</v>
      </c>
      <c r="BM43" s="210">
        <v>0.79513888888888884</v>
      </c>
      <c r="BN43" s="210">
        <v>0.80347222222222225</v>
      </c>
      <c r="BO43" s="210">
        <v>0.82013888888888886</v>
      </c>
      <c r="BP43" s="210">
        <v>0.82847222222222217</v>
      </c>
      <c r="BQ43" s="210">
        <v>0.83680555555555547</v>
      </c>
      <c r="BR43" s="210">
        <v>0.8534722222222223</v>
      </c>
      <c r="BS43" s="210">
        <v>0.87013888888888891</v>
      </c>
      <c r="BT43" s="210">
        <v>0.88680555555555562</v>
      </c>
      <c r="BU43" s="210">
        <v>0.90555555555555556</v>
      </c>
      <c r="BV43" s="220">
        <v>0.94097222222222232</v>
      </c>
      <c r="BW43" s="176"/>
      <c r="BX43" s="176"/>
      <c r="BY43" s="176"/>
      <c r="BZ43" s="176"/>
      <c r="CC43" s="176"/>
    </row>
    <row r="44" spans="1:81" ht="18" customHeight="1" x14ac:dyDescent="0.3">
      <c r="A44" s="171"/>
      <c r="B44" s="179" t="s">
        <v>102</v>
      </c>
      <c r="C44" s="180" t="s">
        <v>142</v>
      </c>
      <c r="D44" s="188">
        <v>0.24305555555555555</v>
      </c>
      <c r="E44" s="188">
        <v>0.25277777777777777</v>
      </c>
      <c r="F44" s="188">
        <v>0.26250000000000001</v>
      </c>
      <c r="G44" s="188">
        <v>0.2722222222222222</v>
      </c>
      <c r="H44" s="188">
        <v>0.28194444444444444</v>
      </c>
      <c r="I44" s="188">
        <v>0.29166666666666669</v>
      </c>
      <c r="J44" s="188">
        <v>0.30138888888888887</v>
      </c>
      <c r="K44" s="188">
        <v>0.31111111111111112</v>
      </c>
      <c r="L44" s="188">
        <v>0.32083333333333336</v>
      </c>
      <c r="M44" s="188">
        <v>0.33055555555555555</v>
      </c>
      <c r="N44" s="188">
        <v>0.34027777777777773</v>
      </c>
      <c r="O44" s="188">
        <v>0.35000000000000003</v>
      </c>
      <c r="P44" s="188">
        <v>0.35972222222222222</v>
      </c>
      <c r="Q44" s="188">
        <v>0.36944444444444446</v>
      </c>
      <c r="R44" s="188">
        <v>0.37916666666666665</v>
      </c>
      <c r="S44" s="188">
        <v>0.3888888888888889</v>
      </c>
      <c r="T44" s="188">
        <v>0.39861111111111108</v>
      </c>
      <c r="U44" s="188">
        <v>0.40833333333333338</v>
      </c>
      <c r="V44" s="188">
        <v>0.41805555555555557</v>
      </c>
      <c r="W44" s="188">
        <v>0.42777777777777781</v>
      </c>
      <c r="X44" s="188">
        <v>0.4375</v>
      </c>
      <c r="Y44" s="188">
        <v>0.44722222222222219</v>
      </c>
      <c r="Z44" s="188">
        <v>0.45694444444444443</v>
      </c>
      <c r="AA44" s="188">
        <v>0.46666666666666662</v>
      </c>
      <c r="AB44" s="188">
        <v>0.47638888888888892</v>
      </c>
      <c r="AC44" s="188">
        <v>0.4861111111111111</v>
      </c>
      <c r="AD44" s="188">
        <v>0.49583333333333335</v>
      </c>
      <c r="AE44" s="188">
        <v>0.50555555555555554</v>
      </c>
      <c r="AF44" s="213">
        <v>0.51527777777777783</v>
      </c>
      <c r="AG44" s="188">
        <v>0.52500000000000002</v>
      </c>
      <c r="AH44" s="188">
        <v>0.53472222222222221</v>
      </c>
      <c r="AI44" s="188">
        <v>0.5444444444444444</v>
      </c>
      <c r="AJ44" s="188">
        <v>0.5541666666666667</v>
      </c>
      <c r="AK44" s="188">
        <v>0.56388888888888888</v>
      </c>
      <c r="AL44" s="188">
        <v>0.57361111111111118</v>
      </c>
      <c r="AM44" s="188">
        <v>0.58333333333333337</v>
      </c>
      <c r="AN44" s="188">
        <v>0.59305555555555556</v>
      </c>
      <c r="AO44" s="188">
        <v>0.60277777777777775</v>
      </c>
      <c r="AP44" s="188">
        <v>0.61249999999999993</v>
      </c>
      <c r="AQ44" s="188">
        <v>0.62222222222222223</v>
      </c>
      <c r="AR44" s="188">
        <v>0.63194444444444442</v>
      </c>
      <c r="AS44" s="188">
        <v>0.64166666666666672</v>
      </c>
      <c r="AT44" s="188">
        <v>0.65138888888888891</v>
      </c>
      <c r="AU44" s="188">
        <v>0.66111111111111109</v>
      </c>
      <c r="AV44" s="188">
        <v>0.67083333333333339</v>
      </c>
      <c r="AW44" s="188">
        <v>0.68055555555555547</v>
      </c>
      <c r="AX44" s="188">
        <v>0.69027777777777777</v>
      </c>
      <c r="AY44" s="188">
        <v>0.70000000000000007</v>
      </c>
      <c r="AZ44" s="188">
        <v>0.70972222222222225</v>
      </c>
      <c r="BA44" s="188">
        <v>0.71944444444444444</v>
      </c>
      <c r="BB44" s="214"/>
      <c r="BC44" s="214">
        <v>0.72916666666666663</v>
      </c>
      <c r="BD44" s="214"/>
      <c r="BE44" s="214">
        <v>0.73888888888888893</v>
      </c>
      <c r="BF44" s="214"/>
      <c r="BG44" s="214">
        <v>0.74861111111111101</v>
      </c>
      <c r="BH44" s="214"/>
      <c r="BI44" s="188">
        <v>0.7583333333333333</v>
      </c>
      <c r="BJ44" s="188">
        <v>0.7680555555555556</v>
      </c>
      <c r="BK44" s="188">
        <v>0.77777777777777779</v>
      </c>
      <c r="BL44" s="188">
        <v>0.78749999999999998</v>
      </c>
      <c r="BM44" s="188">
        <v>0.79583333333333339</v>
      </c>
      <c r="BN44" s="188">
        <v>0.8041666666666667</v>
      </c>
      <c r="BO44" s="188">
        <v>0.8208333333333333</v>
      </c>
      <c r="BP44" s="188">
        <v>0.82916666666666661</v>
      </c>
      <c r="BQ44" s="188">
        <v>0.83750000000000002</v>
      </c>
      <c r="BR44" s="188">
        <v>0.85416666666666663</v>
      </c>
      <c r="BS44" s="188">
        <v>0.87083333333333324</v>
      </c>
      <c r="BT44" s="188">
        <v>0.88750000000000007</v>
      </c>
      <c r="BU44" s="188">
        <v>0.90625</v>
      </c>
      <c r="BV44" s="220">
        <v>0.94166666666666676</v>
      </c>
      <c r="BW44" s="176"/>
      <c r="BX44" s="176"/>
      <c r="BY44" s="176"/>
      <c r="BZ44" s="176"/>
      <c r="CC44" s="176"/>
    </row>
    <row r="45" spans="1:81" ht="18" customHeight="1" x14ac:dyDescent="0.3">
      <c r="A45" s="171"/>
      <c r="B45" s="179" t="s">
        <v>84</v>
      </c>
      <c r="C45" s="180" t="s">
        <v>142</v>
      </c>
      <c r="D45" s="188">
        <v>0.24374999999999999</v>
      </c>
      <c r="E45" s="188">
        <v>0.25347222222222221</v>
      </c>
      <c r="F45" s="188">
        <v>0.26319444444444445</v>
      </c>
      <c r="G45" s="188">
        <v>0.27291666666666664</v>
      </c>
      <c r="H45" s="188">
        <v>0.28263888888888888</v>
      </c>
      <c r="I45" s="188">
        <v>0.29236111111111113</v>
      </c>
      <c r="J45" s="188">
        <v>0.30208333333333331</v>
      </c>
      <c r="K45" s="188">
        <v>0.31180555555555556</v>
      </c>
      <c r="L45" s="188">
        <v>0.3215277777777778</v>
      </c>
      <c r="M45" s="188">
        <v>0.33124999999999999</v>
      </c>
      <c r="N45" s="188">
        <v>0.34097222222222223</v>
      </c>
      <c r="O45" s="188">
        <v>0.35069444444444442</v>
      </c>
      <c r="P45" s="188">
        <v>0.36041666666666666</v>
      </c>
      <c r="Q45" s="188">
        <v>0.37013888888888885</v>
      </c>
      <c r="R45" s="188">
        <v>0.37986111111111115</v>
      </c>
      <c r="S45" s="188">
        <v>0.38958333333333334</v>
      </c>
      <c r="T45" s="188">
        <v>0.39930555555555558</v>
      </c>
      <c r="U45" s="188">
        <v>0.40902777777777777</v>
      </c>
      <c r="V45" s="188">
        <v>0.41875000000000001</v>
      </c>
      <c r="W45" s="188">
        <v>0.4284722222222222</v>
      </c>
      <c r="X45" s="188">
        <v>0.4381944444444445</v>
      </c>
      <c r="Y45" s="188">
        <v>0.44791666666666669</v>
      </c>
      <c r="Z45" s="188">
        <v>0.45763888888888887</v>
      </c>
      <c r="AA45" s="188">
        <v>0.46736111111111112</v>
      </c>
      <c r="AB45" s="188">
        <v>0.4770833333333333</v>
      </c>
      <c r="AC45" s="188">
        <v>0.48680555555555555</v>
      </c>
      <c r="AD45" s="188">
        <v>0.49652777777777773</v>
      </c>
      <c r="AE45" s="188">
        <v>0.50624999999999998</v>
      </c>
      <c r="AF45" s="213">
        <v>0.51597222222222217</v>
      </c>
      <c r="AG45" s="188">
        <v>0.52569444444444446</v>
      </c>
      <c r="AH45" s="188">
        <v>0.53541666666666665</v>
      </c>
      <c r="AI45" s="188">
        <v>0.54513888888888895</v>
      </c>
      <c r="AJ45" s="188">
        <v>0.55486111111111114</v>
      </c>
      <c r="AK45" s="188">
        <v>0.56458333333333333</v>
      </c>
      <c r="AL45" s="188">
        <v>0.57430555555555551</v>
      </c>
      <c r="AM45" s="188">
        <v>0.58402777777777781</v>
      </c>
      <c r="AN45" s="188">
        <v>0.59375</v>
      </c>
      <c r="AO45" s="188">
        <v>0.60347222222222219</v>
      </c>
      <c r="AP45" s="188">
        <v>0.61319444444444449</v>
      </c>
      <c r="AQ45" s="188">
        <v>0.62291666666666667</v>
      </c>
      <c r="AR45" s="188">
        <v>0.63263888888888886</v>
      </c>
      <c r="AS45" s="188">
        <v>0.64236111111111105</v>
      </c>
      <c r="AT45" s="188">
        <v>0.65208333333333335</v>
      </c>
      <c r="AU45" s="188">
        <v>0.66180555555555554</v>
      </c>
      <c r="AV45" s="188">
        <v>0.67152777777777783</v>
      </c>
      <c r="AW45" s="188">
        <v>0.68125000000000002</v>
      </c>
      <c r="AX45" s="188">
        <v>0.69097222222222221</v>
      </c>
      <c r="AY45" s="188">
        <v>0.7006944444444444</v>
      </c>
      <c r="AZ45" s="188">
        <v>0.7104166666666667</v>
      </c>
      <c r="BA45" s="188">
        <v>0.72013888888888899</v>
      </c>
      <c r="BB45" s="214"/>
      <c r="BC45" s="214">
        <v>0.72986111111111107</v>
      </c>
      <c r="BD45" s="214"/>
      <c r="BE45" s="214">
        <v>0.73958333333333337</v>
      </c>
      <c r="BF45" s="214"/>
      <c r="BG45" s="214">
        <v>0.74930555555555556</v>
      </c>
      <c r="BH45" s="214"/>
      <c r="BI45" s="188">
        <v>0.75902777777777775</v>
      </c>
      <c r="BJ45" s="188">
        <v>0.76874999999999993</v>
      </c>
      <c r="BK45" s="188">
        <v>0.77847222222222223</v>
      </c>
      <c r="BL45" s="188">
        <v>0.78819444444444453</v>
      </c>
      <c r="BM45" s="188">
        <v>0.79652777777777783</v>
      </c>
      <c r="BN45" s="188">
        <v>0.80486111111111114</v>
      </c>
      <c r="BO45" s="188">
        <v>0.82152777777777775</v>
      </c>
      <c r="BP45" s="188">
        <v>0.82986111111111116</v>
      </c>
      <c r="BQ45" s="188">
        <v>0.83819444444444446</v>
      </c>
      <c r="BR45" s="188">
        <v>0.85486111111111107</v>
      </c>
      <c r="BS45" s="188">
        <v>0.87152777777777779</v>
      </c>
      <c r="BT45" s="188">
        <v>0.8881944444444444</v>
      </c>
      <c r="BU45" s="188">
        <v>0.90694444444444444</v>
      </c>
      <c r="BV45" s="220">
        <v>0.9423611111111112</v>
      </c>
      <c r="BW45" s="176"/>
      <c r="BX45" s="176"/>
      <c r="BY45" s="176"/>
      <c r="BZ45" s="176"/>
      <c r="CC45" s="176"/>
    </row>
    <row r="46" spans="1:81" ht="18" customHeight="1" x14ac:dyDescent="0.3">
      <c r="A46" s="171"/>
      <c r="B46" s="179" t="s">
        <v>90</v>
      </c>
      <c r="C46" s="180" t="s">
        <v>142</v>
      </c>
      <c r="D46" s="188">
        <v>0.24444444444444446</v>
      </c>
      <c r="E46" s="188">
        <v>0.25416666666666665</v>
      </c>
      <c r="F46" s="188">
        <v>0.2638888888888889</v>
      </c>
      <c r="G46" s="188">
        <v>0.27361111111111108</v>
      </c>
      <c r="H46" s="188">
        <v>0.28333333333333333</v>
      </c>
      <c r="I46" s="188">
        <v>0.29305555555555557</v>
      </c>
      <c r="J46" s="188">
        <v>0.30277777777777776</v>
      </c>
      <c r="K46" s="188">
        <v>0.3125</v>
      </c>
      <c r="L46" s="188">
        <v>0.32222222222222224</v>
      </c>
      <c r="M46" s="188">
        <v>0.33194444444444443</v>
      </c>
      <c r="N46" s="188">
        <v>0.34166666666666662</v>
      </c>
      <c r="O46" s="188">
        <v>0.35138888888888892</v>
      </c>
      <c r="P46" s="188">
        <v>0.3611111111111111</v>
      </c>
      <c r="Q46" s="188">
        <v>0.37083333333333335</v>
      </c>
      <c r="R46" s="188">
        <v>0.38055555555555554</v>
      </c>
      <c r="S46" s="188">
        <v>0.39027777777777778</v>
      </c>
      <c r="T46" s="188">
        <v>0.39999999999999997</v>
      </c>
      <c r="U46" s="188">
        <v>0.40972222222222227</v>
      </c>
      <c r="V46" s="188">
        <v>0.41944444444444445</v>
      </c>
      <c r="W46" s="188">
        <v>0.4291666666666667</v>
      </c>
      <c r="X46" s="188">
        <v>0.43888888888888888</v>
      </c>
      <c r="Y46" s="188">
        <v>0.44861111111111113</v>
      </c>
      <c r="Z46" s="188">
        <v>0.45833333333333331</v>
      </c>
      <c r="AA46" s="188">
        <v>0.4680555555555555</v>
      </c>
      <c r="AB46" s="188">
        <v>0.4777777777777778</v>
      </c>
      <c r="AC46" s="188">
        <v>0.48749999999999999</v>
      </c>
      <c r="AD46" s="188">
        <v>0.49722222222222223</v>
      </c>
      <c r="AE46" s="188">
        <v>0.50694444444444442</v>
      </c>
      <c r="AF46" s="213">
        <v>0.51666666666666672</v>
      </c>
      <c r="AG46" s="188">
        <v>0.52638888888888891</v>
      </c>
      <c r="AH46" s="188">
        <v>0.53611111111111109</v>
      </c>
      <c r="AI46" s="188">
        <v>0.54583333333333328</v>
      </c>
      <c r="AJ46" s="188">
        <v>0.55555555555555558</v>
      </c>
      <c r="AK46" s="188">
        <v>0.56527777777777777</v>
      </c>
      <c r="AL46" s="188">
        <v>0.57500000000000007</v>
      </c>
      <c r="AM46" s="188">
        <v>0.58472222222222225</v>
      </c>
      <c r="AN46" s="188">
        <v>0.59444444444444444</v>
      </c>
      <c r="AO46" s="188">
        <v>0.60416666666666663</v>
      </c>
      <c r="AP46" s="188">
        <v>0.61388888888888882</v>
      </c>
      <c r="AQ46" s="188">
        <v>0.62361111111111112</v>
      </c>
      <c r="AR46" s="188">
        <v>0.6333333333333333</v>
      </c>
      <c r="AS46" s="188">
        <v>0.6430555555555556</v>
      </c>
      <c r="AT46" s="188">
        <v>0.65277777777777779</v>
      </c>
      <c r="AU46" s="188">
        <v>0.66249999999999998</v>
      </c>
      <c r="AV46" s="188">
        <v>0.67222222222222217</v>
      </c>
      <c r="AW46" s="188">
        <v>0.68194444444444446</v>
      </c>
      <c r="AX46" s="188">
        <v>0.69166666666666676</v>
      </c>
      <c r="AY46" s="188">
        <v>0.70138888888888884</v>
      </c>
      <c r="AZ46" s="188">
        <v>0.71111111111111114</v>
      </c>
      <c r="BA46" s="188">
        <v>0.72083333333333333</v>
      </c>
      <c r="BB46" s="214"/>
      <c r="BC46" s="214">
        <v>0.73055555555555562</v>
      </c>
      <c r="BD46" s="214"/>
      <c r="BE46" s="214">
        <v>0.7402777777777777</v>
      </c>
      <c r="BF46" s="214"/>
      <c r="BG46" s="214">
        <v>0.75</v>
      </c>
      <c r="BH46" s="214"/>
      <c r="BI46" s="188">
        <v>0.7597222222222223</v>
      </c>
      <c r="BJ46" s="188">
        <v>0.76944444444444438</v>
      </c>
      <c r="BK46" s="188">
        <v>0.77916666666666667</v>
      </c>
      <c r="BL46" s="188">
        <v>0.78888888888888886</v>
      </c>
      <c r="BM46" s="188">
        <v>0.79722222222222217</v>
      </c>
      <c r="BN46" s="188">
        <v>0.80555555555555547</v>
      </c>
      <c r="BO46" s="188">
        <v>0.8222222222222223</v>
      </c>
      <c r="BP46" s="188">
        <v>0.8305555555555556</v>
      </c>
      <c r="BQ46" s="188">
        <v>0.83888888888888891</v>
      </c>
      <c r="BR46" s="188">
        <v>0.85555555555555562</v>
      </c>
      <c r="BS46" s="188">
        <v>0.87222222222222223</v>
      </c>
      <c r="BT46" s="188">
        <v>0.88888888888888884</v>
      </c>
      <c r="BU46" s="188">
        <v>0.90763888888888899</v>
      </c>
      <c r="BV46" s="220">
        <v>0.94305555555555576</v>
      </c>
      <c r="BW46" s="176"/>
      <c r="BX46" s="176"/>
      <c r="BY46" s="176"/>
      <c r="BZ46" s="176"/>
      <c r="CC46" s="176"/>
    </row>
    <row r="47" spans="1:81" ht="18" customHeight="1" x14ac:dyDescent="0.3">
      <c r="A47" s="171"/>
      <c r="B47" s="179" t="s">
        <v>143</v>
      </c>
      <c r="C47" s="180" t="s">
        <v>142</v>
      </c>
      <c r="D47" s="188">
        <v>0.24583333333333335</v>
      </c>
      <c r="E47" s="188">
        <v>0.25555555555555559</v>
      </c>
      <c r="F47" s="188">
        <v>0.26527777777777778</v>
      </c>
      <c r="G47" s="188">
        <v>0.27499999999999997</v>
      </c>
      <c r="H47" s="188">
        <v>0.28472222222222221</v>
      </c>
      <c r="I47" s="188">
        <v>0.29444444444444445</v>
      </c>
      <c r="J47" s="188">
        <v>0.30416666666666664</v>
      </c>
      <c r="K47" s="188">
        <v>0.31388888888888888</v>
      </c>
      <c r="L47" s="188">
        <v>0.32361111111111113</v>
      </c>
      <c r="M47" s="188">
        <v>0.33333333333333331</v>
      </c>
      <c r="N47" s="188">
        <v>0.3430555555555555</v>
      </c>
      <c r="O47" s="188">
        <v>0.3527777777777778</v>
      </c>
      <c r="P47" s="188">
        <v>0.36249999999999999</v>
      </c>
      <c r="Q47" s="188">
        <v>0.37222222222222223</v>
      </c>
      <c r="R47" s="188">
        <v>0.38194444444444442</v>
      </c>
      <c r="S47" s="188">
        <v>0.39166666666666666</v>
      </c>
      <c r="T47" s="188">
        <v>0.40138888888888885</v>
      </c>
      <c r="U47" s="188">
        <v>0.41111111111111115</v>
      </c>
      <c r="V47" s="188">
        <v>0.42083333333333334</v>
      </c>
      <c r="W47" s="188">
        <v>0.43055555555555558</v>
      </c>
      <c r="X47" s="188">
        <v>0.44027777777777777</v>
      </c>
      <c r="Y47" s="188">
        <v>0.45</v>
      </c>
      <c r="Z47" s="188">
        <v>0.4597222222222222</v>
      </c>
      <c r="AA47" s="188">
        <v>0.4694444444444445</v>
      </c>
      <c r="AB47" s="188">
        <v>0.47916666666666669</v>
      </c>
      <c r="AC47" s="188">
        <v>0.48888888888888887</v>
      </c>
      <c r="AD47" s="188">
        <v>0.49861111111111112</v>
      </c>
      <c r="AE47" s="188">
        <v>0.5083333333333333</v>
      </c>
      <c r="AF47" s="213">
        <v>0.5180555555555556</v>
      </c>
      <c r="AG47" s="188">
        <v>0.52777777777777779</v>
      </c>
      <c r="AH47" s="188">
        <v>0.53749999999999998</v>
      </c>
      <c r="AI47" s="188">
        <v>0.54722222222222217</v>
      </c>
      <c r="AJ47" s="188">
        <v>0.55694444444444446</v>
      </c>
      <c r="AK47" s="188">
        <v>0.56666666666666665</v>
      </c>
      <c r="AL47" s="188">
        <v>0.57638888888888895</v>
      </c>
      <c r="AM47" s="188">
        <v>0.58611111111111114</v>
      </c>
      <c r="AN47" s="188">
        <v>0.59583333333333333</v>
      </c>
      <c r="AO47" s="188">
        <v>0.60555555555555551</v>
      </c>
      <c r="AP47" s="188">
        <v>0.61527777777777781</v>
      </c>
      <c r="AQ47" s="188">
        <v>0.625</v>
      </c>
      <c r="AR47" s="188">
        <v>0.63472222222222219</v>
      </c>
      <c r="AS47" s="188">
        <v>0.64444444444444449</v>
      </c>
      <c r="AT47" s="188">
        <v>0.65416666666666667</v>
      </c>
      <c r="AU47" s="188">
        <v>0.66388888888888886</v>
      </c>
      <c r="AV47" s="188">
        <v>0.67361111111111116</v>
      </c>
      <c r="AW47" s="188">
        <v>0.68333333333333324</v>
      </c>
      <c r="AX47" s="188">
        <v>0.69305555555555554</v>
      </c>
      <c r="AY47" s="188">
        <v>0.70277777777777783</v>
      </c>
      <c r="AZ47" s="188">
        <v>0.71250000000000002</v>
      </c>
      <c r="BA47" s="188">
        <v>0.72222222222222221</v>
      </c>
      <c r="BB47" s="214"/>
      <c r="BC47" s="214">
        <v>0.7319444444444444</v>
      </c>
      <c r="BD47" s="214"/>
      <c r="BE47" s="214">
        <v>0.7416666666666667</v>
      </c>
      <c r="BF47" s="214"/>
      <c r="BG47" s="214">
        <v>0.75138888888888899</v>
      </c>
      <c r="BH47" s="214"/>
      <c r="BI47" s="188">
        <v>0.76111111111111107</v>
      </c>
      <c r="BJ47" s="188">
        <v>0.77083333333333337</v>
      </c>
      <c r="BK47" s="188">
        <v>0.78055555555555556</v>
      </c>
      <c r="BL47" s="188">
        <v>0.79027777777777775</v>
      </c>
      <c r="BM47" s="188">
        <v>0.79861111111111116</v>
      </c>
      <c r="BN47" s="188">
        <v>0.80694444444444446</v>
      </c>
      <c r="BO47" s="188">
        <v>0.82361111111111107</v>
      </c>
      <c r="BP47" s="188">
        <v>0.83194444444444438</v>
      </c>
      <c r="BQ47" s="188">
        <v>0.84027777777777779</v>
      </c>
      <c r="BR47" s="188">
        <v>0.8569444444444444</v>
      </c>
      <c r="BS47" s="188">
        <v>0.87361111111111101</v>
      </c>
      <c r="BT47" s="188">
        <v>0.89027777777777783</v>
      </c>
      <c r="BU47" s="188">
        <v>0.90902777777777777</v>
      </c>
      <c r="BV47" s="220">
        <v>0.94444444444444453</v>
      </c>
      <c r="BW47" s="176"/>
      <c r="BX47" s="176"/>
      <c r="BY47" s="176"/>
      <c r="BZ47" s="176"/>
      <c r="CC47" s="176"/>
    </row>
    <row r="48" spans="1:81" s="189" customFormat="1" ht="18" customHeight="1" x14ac:dyDescent="0.3">
      <c r="A48" s="176"/>
      <c r="B48" s="182" t="s">
        <v>33</v>
      </c>
      <c r="C48" s="183" t="s">
        <v>73</v>
      </c>
      <c r="D48" s="185">
        <v>0.24722222222222223</v>
      </c>
      <c r="E48" s="185">
        <v>0.25694444444444448</v>
      </c>
      <c r="F48" s="185">
        <v>0.26666666666666666</v>
      </c>
      <c r="G48" s="185">
        <v>0.27638888888888885</v>
      </c>
      <c r="H48" s="185">
        <v>0.28611111111111115</v>
      </c>
      <c r="I48" s="185">
        <v>0.29583333333333334</v>
      </c>
      <c r="J48" s="185">
        <v>0.30555555555555552</v>
      </c>
      <c r="K48" s="185">
        <v>0.31527777777777777</v>
      </c>
      <c r="L48" s="185">
        <v>0.32500000000000001</v>
      </c>
      <c r="M48" s="185">
        <v>0.3347222222222222</v>
      </c>
      <c r="N48" s="185">
        <v>0.3444444444444445</v>
      </c>
      <c r="O48" s="185">
        <v>0.35416666666666669</v>
      </c>
      <c r="P48" s="185">
        <v>0.36388888888888887</v>
      </c>
      <c r="Q48" s="185">
        <v>0.37361111111111112</v>
      </c>
      <c r="R48" s="185">
        <v>0.3833333333333333</v>
      </c>
      <c r="S48" s="185">
        <v>0.39305555555555555</v>
      </c>
      <c r="T48" s="185">
        <v>0.40277777777777773</v>
      </c>
      <c r="U48" s="185">
        <v>0.41250000000000003</v>
      </c>
      <c r="V48" s="185">
        <v>0.42222222222222222</v>
      </c>
      <c r="W48" s="185">
        <v>0.43194444444444446</v>
      </c>
      <c r="X48" s="185">
        <v>0.44166666666666665</v>
      </c>
      <c r="Y48" s="185">
        <v>0.4513888888888889</v>
      </c>
      <c r="Z48" s="185">
        <v>0.46111111111111108</v>
      </c>
      <c r="AA48" s="185">
        <v>0.47083333333333338</v>
      </c>
      <c r="AB48" s="185">
        <v>0.48055555555555557</v>
      </c>
      <c r="AC48" s="185">
        <v>0.49027777777777781</v>
      </c>
      <c r="AD48" s="185">
        <v>0.5</v>
      </c>
      <c r="AE48" s="185">
        <v>0.50972222222222219</v>
      </c>
      <c r="AF48" s="215">
        <v>0.51944444444444449</v>
      </c>
      <c r="AG48" s="185">
        <v>0.52916666666666667</v>
      </c>
      <c r="AH48" s="185">
        <v>0.53888888888888886</v>
      </c>
      <c r="AI48" s="185">
        <v>0.54861111111111105</v>
      </c>
      <c r="AJ48" s="185">
        <v>0.55833333333333335</v>
      </c>
      <c r="AK48" s="185">
        <v>0.56805555555555554</v>
      </c>
      <c r="AL48" s="185">
        <v>0.57777777777777783</v>
      </c>
      <c r="AM48" s="185">
        <v>0.58750000000000002</v>
      </c>
      <c r="AN48" s="185">
        <v>0.59722222222222221</v>
      </c>
      <c r="AO48" s="185">
        <v>0.6069444444444444</v>
      </c>
      <c r="AP48" s="185">
        <v>0.6166666666666667</v>
      </c>
      <c r="AQ48" s="185">
        <v>0.62638888888888888</v>
      </c>
      <c r="AR48" s="185">
        <v>0.63611111111111118</v>
      </c>
      <c r="AS48" s="185">
        <v>0.64583333333333337</v>
      </c>
      <c r="AT48" s="185">
        <v>0.65555555555555556</v>
      </c>
      <c r="AU48" s="185">
        <v>0.66527777777777775</v>
      </c>
      <c r="AV48" s="185">
        <v>0.67499999999999993</v>
      </c>
      <c r="AW48" s="185">
        <v>0.68472222222222223</v>
      </c>
      <c r="AX48" s="185">
        <v>0.69444444444444453</v>
      </c>
      <c r="AY48" s="185">
        <v>0.70416666666666661</v>
      </c>
      <c r="AZ48" s="185">
        <v>0.71388888888888891</v>
      </c>
      <c r="BA48" s="185">
        <v>0.72361111111111109</v>
      </c>
      <c r="BB48" s="216"/>
      <c r="BC48" s="216">
        <v>0.73333333333333339</v>
      </c>
      <c r="BD48" s="216"/>
      <c r="BE48" s="216">
        <v>0.74305555555555547</v>
      </c>
      <c r="BF48" s="216"/>
      <c r="BG48" s="216">
        <v>0.75277777777777777</v>
      </c>
      <c r="BH48" s="216"/>
      <c r="BI48" s="185">
        <v>0.76250000000000007</v>
      </c>
      <c r="BJ48" s="185">
        <v>0.77222222222222225</v>
      </c>
      <c r="BK48" s="185">
        <v>0.78194444444444444</v>
      </c>
      <c r="BL48" s="185">
        <v>0.79166666666666663</v>
      </c>
      <c r="BM48" s="185">
        <v>0.79999999999999993</v>
      </c>
      <c r="BN48" s="185">
        <v>0.80833333333333324</v>
      </c>
      <c r="BO48" s="185">
        <v>0.82500000000000007</v>
      </c>
      <c r="BP48" s="185">
        <v>0.83333333333333337</v>
      </c>
      <c r="BQ48" s="185">
        <v>0.84166666666666667</v>
      </c>
      <c r="BR48" s="185">
        <v>0.85833333333333339</v>
      </c>
      <c r="BS48" s="185">
        <v>0.875</v>
      </c>
      <c r="BT48" s="185">
        <v>0.89166666666666661</v>
      </c>
      <c r="BU48" s="185">
        <v>0.91041666666666676</v>
      </c>
      <c r="BV48" s="221">
        <v>0.94583333333333353</v>
      </c>
    </row>
    <row r="49" spans="1:81" ht="18" customHeight="1" x14ac:dyDescent="0.3">
      <c r="A49" s="176"/>
      <c r="B49" s="179" t="s">
        <v>46</v>
      </c>
      <c r="C49" s="180" t="s">
        <v>73</v>
      </c>
      <c r="D49" s="188">
        <v>0.24930555555555556</v>
      </c>
      <c r="E49" s="188">
        <v>0.2590277777777778</v>
      </c>
      <c r="F49" s="188">
        <v>0.26874999999999999</v>
      </c>
      <c r="G49" s="188">
        <v>0.27847222222222223</v>
      </c>
      <c r="H49" s="188">
        <v>0.28819444444444448</v>
      </c>
      <c r="I49" s="188">
        <v>0.29791666666666666</v>
      </c>
      <c r="J49" s="188">
        <v>0.30763888888888891</v>
      </c>
      <c r="K49" s="188">
        <v>0.31736111111111115</v>
      </c>
      <c r="L49" s="188">
        <v>0.32708333333333334</v>
      </c>
      <c r="M49" s="188">
        <v>0.33680555555555558</v>
      </c>
      <c r="N49" s="188">
        <v>0.34652777777777777</v>
      </c>
      <c r="O49" s="188">
        <v>0.35625000000000001</v>
      </c>
      <c r="P49" s="188">
        <v>0.3659722222222222</v>
      </c>
      <c r="Q49" s="188">
        <v>0.3756944444444445</v>
      </c>
      <c r="R49" s="188">
        <v>0.38541666666666669</v>
      </c>
      <c r="S49" s="188">
        <v>0.39513888888888887</v>
      </c>
      <c r="T49" s="188">
        <v>0.40486111111111112</v>
      </c>
      <c r="U49" s="188">
        <v>0.4145833333333333</v>
      </c>
      <c r="V49" s="188">
        <v>0.42430555555555555</v>
      </c>
      <c r="W49" s="188">
        <v>0.43402777777777773</v>
      </c>
      <c r="X49" s="188">
        <v>0.44375000000000003</v>
      </c>
      <c r="Y49" s="188">
        <v>0.45347222222222222</v>
      </c>
      <c r="Z49" s="188">
        <v>0.46319444444444446</v>
      </c>
      <c r="AA49" s="188">
        <v>0.47291666666666665</v>
      </c>
      <c r="AB49" s="188">
        <v>0.4826388888888889</v>
      </c>
      <c r="AC49" s="188">
        <v>0.49236111111111108</v>
      </c>
      <c r="AD49" s="188">
        <v>0.50208333333333333</v>
      </c>
      <c r="AE49" s="188">
        <v>0.51180555555555551</v>
      </c>
      <c r="AF49" s="213">
        <v>0.52152777777777781</v>
      </c>
      <c r="AG49" s="188">
        <v>0.53125</v>
      </c>
      <c r="AH49" s="188">
        <v>0.54097222222222219</v>
      </c>
      <c r="AI49" s="188">
        <v>0.55069444444444449</v>
      </c>
      <c r="AJ49" s="188">
        <v>0.56041666666666667</v>
      </c>
      <c r="AK49" s="188">
        <v>0.57013888888888886</v>
      </c>
      <c r="AL49" s="188">
        <v>0.57986111111111105</v>
      </c>
      <c r="AM49" s="188">
        <v>0.58958333333333335</v>
      </c>
      <c r="AN49" s="188">
        <v>0.59930555555555554</v>
      </c>
      <c r="AO49" s="188">
        <v>0.60902777777777783</v>
      </c>
      <c r="AP49" s="188">
        <v>0.61875000000000002</v>
      </c>
      <c r="AQ49" s="188">
        <v>0.62847222222222221</v>
      </c>
      <c r="AR49" s="188">
        <v>0.6381944444444444</v>
      </c>
      <c r="AS49" s="188">
        <v>0.6479166666666667</v>
      </c>
      <c r="AT49" s="188">
        <v>0.65763888888888888</v>
      </c>
      <c r="AU49" s="188">
        <v>0.66736111111111107</v>
      </c>
      <c r="AV49" s="188">
        <v>0.67708333333333337</v>
      </c>
      <c r="AW49" s="188">
        <v>0.68680555555555556</v>
      </c>
      <c r="AX49" s="188">
        <v>0.69652777777777775</v>
      </c>
      <c r="AY49" s="188">
        <v>0.70624999999999993</v>
      </c>
      <c r="AZ49" s="188">
        <v>0.71597222222222223</v>
      </c>
      <c r="BA49" s="188">
        <v>0.72569444444444453</v>
      </c>
      <c r="BB49" s="214"/>
      <c r="BC49" s="214">
        <v>0.73541666666666661</v>
      </c>
      <c r="BD49" s="214"/>
      <c r="BE49" s="214">
        <v>0.74513888888888891</v>
      </c>
      <c r="BF49" s="214"/>
      <c r="BG49" s="214">
        <v>0.75486111111111109</v>
      </c>
      <c r="BH49" s="214"/>
      <c r="BI49" s="188">
        <v>0.76458333333333339</v>
      </c>
      <c r="BJ49" s="188">
        <v>0.77430555555555547</v>
      </c>
      <c r="BK49" s="188">
        <v>0.78402777777777777</v>
      </c>
      <c r="BL49" s="188">
        <v>0.79375000000000007</v>
      </c>
      <c r="BM49" s="188">
        <v>0.80208333333333337</v>
      </c>
      <c r="BN49" s="188">
        <v>0.81041666666666667</v>
      </c>
      <c r="BO49" s="188">
        <v>0.82708333333333339</v>
      </c>
      <c r="BP49" s="188">
        <v>0.8354166666666667</v>
      </c>
      <c r="BQ49" s="188">
        <v>0.84375</v>
      </c>
      <c r="BR49" s="188">
        <v>0.86041666666666661</v>
      </c>
      <c r="BS49" s="188">
        <v>0.87708333333333333</v>
      </c>
      <c r="BT49" s="188">
        <v>0.89374999999999993</v>
      </c>
      <c r="BU49" s="188">
        <v>0.91249999999999998</v>
      </c>
      <c r="BV49" s="220">
        <v>0.94791666666666674</v>
      </c>
      <c r="BW49" s="176"/>
      <c r="BX49" s="176"/>
      <c r="BY49" s="176"/>
      <c r="BZ49" s="176"/>
      <c r="CC49" s="176"/>
    </row>
    <row r="50" spans="1:81" ht="18" customHeight="1" x14ac:dyDescent="0.3">
      <c r="A50" s="176"/>
      <c r="B50" s="179" t="s">
        <v>42</v>
      </c>
      <c r="C50" s="180" t="s">
        <v>73</v>
      </c>
      <c r="D50" s="188">
        <v>0.25069444444444444</v>
      </c>
      <c r="E50" s="188">
        <v>0.26041666666666669</v>
      </c>
      <c r="F50" s="188">
        <v>0.27013888888888887</v>
      </c>
      <c r="G50" s="188">
        <v>0.27986111111111112</v>
      </c>
      <c r="H50" s="188">
        <v>0.28958333333333336</v>
      </c>
      <c r="I50" s="188">
        <v>0.29930555555555555</v>
      </c>
      <c r="J50" s="188">
        <v>0.30902777777777779</v>
      </c>
      <c r="K50" s="188">
        <v>0.31875000000000003</v>
      </c>
      <c r="L50" s="188">
        <v>0.32847222222222222</v>
      </c>
      <c r="M50" s="188">
        <v>0.33819444444444446</v>
      </c>
      <c r="N50" s="188">
        <v>0.34791666666666665</v>
      </c>
      <c r="O50" s="188">
        <v>0.3576388888888889</v>
      </c>
      <c r="P50" s="188">
        <v>0.36736111111111108</v>
      </c>
      <c r="Q50" s="188">
        <v>0.37708333333333338</v>
      </c>
      <c r="R50" s="188">
        <v>0.38680555555555557</v>
      </c>
      <c r="S50" s="188">
        <v>0.39652777777777781</v>
      </c>
      <c r="T50" s="188">
        <v>0.40625</v>
      </c>
      <c r="U50" s="188">
        <v>0.41597222222222219</v>
      </c>
      <c r="V50" s="188">
        <v>0.42569444444444443</v>
      </c>
      <c r="W50" s="188">
        <v>0.43541666666666662</v>
      </c>
      <c r="X50" s="188">
        <v>0.44513888888888892</v>
      </c>
      <c r="Y50" s="188">
        <v>0.4548611111111111</v>
      </c>
      <c r="Z50" s="188">
        <v>0.46458333333333335</v>
      </c>
      <c r="AA50" s="188">
        <v>0.47430555555555554</v>
      </c>
      <c r="AB50" s="188">
        <v>0.48402777777777778</v>
      </c>
      <c r="AC50" s="188">
        <v>0.49374999999999997</v>
      </c>
      <c r="AD50" s="188">
        <v>0.50347222222222221</v>
      </c>
      <c r="AE50" s="188">
        <v>0.5131944444444444</v>
      </c>
      <c r="AF50" s="213">
        <v>0.5229166666666667</v>
      </c>
      <c r="AG50" s="188">
        <v>0.53263888888888888</v>
      </c>
      <c r="AH50" s="188">
        <v>0.54236111111111118</v>
      </c>
      <c r="AI50" s="188">
        <v>0.55208333333333337</v>
      </c>
      <c r="AJ50" s="188">
        <v>0.56180555555555556</v>
      </c>
      <c r="AK50" s="188">
        <v>0.57152777777777775</v>
      </c>
      <c r="AL50" s="188">
        <v>0.58124999999999993</v>
      </c>
      <c r="AM50" s="188">
        <v>0.59097222222222223</v>
      </c>
      <c r="AN50" s="188">
        <v>0.60069444444444442</v>
      </c>
      <c r="AO50" s="188">
        <v>0.61041666666666672</v>
      </c>
      <c r="AP50" s="188">
        <v>0.62013888888888891</v>
      </c>
      <c r="AQ50" s="188">
        <v>0.62986111111111109</v>
      </c>
      <c r="AR50" s="188">
        <v>0.63958333333333328</v>
      </c>
      <c r="AS50" s="188">
        <v>0.64930555555555558</v>
      </c>
      <c r="AT50" s="188">
        <v>0.65902777777777777</v>
      </c>
      <c r="AU50" s="188">
        <v>0.66875000000000007</v>
      </c>
      <c r="AV50" s="188">
        <v>0.67847222222222225</v>
      </c>
      <c r="AW50" s="188">
        <v>0.68819444444444444</v>
      </c>
      <c r="AX50" s="188">
        <v>0.69791666666666663</v>
      </c>
      <c r="AY50" s="188">
        <v>0.70763888888888893</v>
      </c>
      <c r="AZ50" s="188">
        <v>0.71736111111111101</v>
      </c>
      <c r="BA50" s="188">
        <v>0.7270833333333333</v>
      </c>
      <c r="BB50" s="214"/>
      <c r="BC50" s="214">
        <v>0.7368055555555556</v>
      </c>
      <c r="BD50" s="214"/>
      <c r="BE50" s="214">
        <v>0.74652777777777779</v>
      </c>
      <c r="BF50" s="214"/>
      <c r="BG50" s="214">
        <v>0.75624999999999998</v>
      </c>
      <c r="BH50" s="214"/>
      <c r="BI50" s="188">
        <v>0.76597222222222217</v>
      </c>
      <c r="BJ50" s="188">
        <v>0.77569444444444446</v>
      </c>
      <c r="BK50" s="188">
        <v>0.78541666666666676</v>
      </c>
      <c r="BL50" s="188">
        <v>0.79513888888888884</v>
      </c>
      <c r="BM50" s="188">
        <v>0.80347222222222225</v>
      </c>
      <c r="BN50" s="188">
        <v>0.81180555555555556</v>
      </c>
      <c r="BO50" s="188">
        <v>0.82847222222222217</v>
      </c>
      <c r="BP50" s="188">
        <v>0.83680555555555547</v>
      </c>
      <c r="BQ50" s="188">
        <v>0.84513888888888899</v>
      </c>
      <c r="BR50" s="188">
        <v>0.8618055555555556</v>
      </c>
      <c r="BS50" s="188">
        <v>0.87847222222222221</v>
      </c>
      <c r="BT50" s="188">
        <v>0.89513888888888893</v>
      </c>
      <c r="BU50" s="188">
        <v>0.91388888888888886</v>
      </c>
      <c r="BV50" s="220">
        <v>0.94930555555555562</v>
      </c>
      <c r="BW50" s="176"/>
      <c r="BX50" s="176"/>
      <c r="BY50" s="176"/>
      <c r="BZ50" s="176"/>
      <c r="CC50" s="176"/>
    </row>
    <row r="51" spans="1:81" ht="18" customHeight="1" x14ac:dyDescent="0.3">
      <c r="A51" s="176"/>
      <c r="B51" s="179" t="s">
        <v>55</v>
      </c>
      <c r="C51" s="180" t="s">
        <v>73</v>
      </c>
      <c r="D51" s="188">
        <v>0.25208333333333333</v>
      </c>
      <c r="E51" s="188">
        <v>0.26180555555555557</v>
      </c>
      <c r="F51" s="188">
        <v>0.27152777777777776</v>
      </c>
      <c r="G51" s="188">
        <v>0.28125</v>
      </c>
      <c r="H51" s="188">
        <v>0.29097222222222224</v>
      </c>
      <c r="I51" s="188">
        <v>0.30069444444444443</v>
      </c>
      <c r="J51" s="188">
        <v>0.31041666666666667</v>
      </c>
      <c r="K51" s="188">
        <v>0.32013888888888892</v>
      </c>
      <c r="L51" s="188">
        <v>0.3298611111111111</v>
      </c>
      <c r="M51" s="188">
        <v>0.33958333333333335</v>
      </c>
      <c r="N51" s="188">
        <v>0.34930555555555554</v>
      </c>
      <c r="O51" s="188">
        <v>0.35902777777777778</v>
      </c>
      <c r="P51" s="188">
        <v>0.36874999999999997</v>
      </c>
      <c r="Q51" s="188">
        <v>0.37847222222222227</v>
      </c>
      <c r="R51" s="188">
        <v>0.38819444444444445</v>
      </c>
      <c r="S51" s="188">
        <v>0.3979166666666667</v>
      </c>
      <c r="T51" s="188">
        <v>0.40763888888888888</v>
      </c>
      <c r="U51" s="188">
        <v>0.41736111111111113</v>
      </c>
      <c r="V51" s="188">
        <v>0.42708333333333331</v>
      </c>
      <c r="W51" s="188">
        <v>0.4368055555555555</v>
      </c>
      <c r="X51" s="188">
        <v>0.4465277777777778</v>
      </c>
      <c r="Y51" s="188">
        <v>0.45624999999999999</v>
      </c>
      <c r="Z51" s="188">
        <v>0.46597222222222223</v>
      </c>
      <c r="AA51" s="188">
        <v>0.47569444444444442</v>
      </c>
      <c r="AB51" s="188">
        <v>0.48541666666666666</v>
      </c>
      <c r="AC51" s="188">
        <v>0.49513888888888885</v>
      </c>
      <c r="AD51" s="188">
        <v>0.50486111111111109</v>
      </c>
      <c r="AE51" s="188">
        <v>0.51458333333333328</v>
      </c>
      <c r="AF51" s="213">
        <v>0.52430555555555558</v>
      </c>
      <c r="AG51" s="188">
        <v>0.53402777777777777</v>
      </c>
      <c r="AH51" s="188">
        <v>0.54375000000000007</v>
      </c>
      <c r="AI51" s="188">
        <v>0.55347222222222225</v>
      </c>
      <c r="AJ51" s="188">
        <v>0.56319444444444444</v>
      </c>
      <c r="AK51" s="188">
        <v>0.57291666666666663</v>
      </c>
      <c r="AL51" s="188">
        <v>0.58263888888888882</v>
      </c>
      <c r="AM51" s="188">
        <v>0.59236111111111112</v>
      </c>
      <c r="AN51" s="188">
        <v>0.6020833333333333</v>
      </c>
      <c r="AO51" s="188">
        <v>0.6118055555555556</v>
      </c>
      <c r="AP51" s="188">
        <v>0.62152777777777779</v>
      </c>
      <c r="AQ51" s="188">
        <v>0.63124999999999998</v>
      </c>
      <c r="AR51" s="188">
        <v>0.64097222222222217</v>
      </c>
      <c r="AS51" s="188">
        <v>0.65069444444444446</v>
      </c>
      <c r="AT51" s="188">
        <v>0.66041666666666665</v>
      </c>
      <c r="AU51" s="188">
        <v>0.67013888888888884</v>
      </c>
      <c r="AV51" s="188">
        <v>0.67986111111111114</v>
      </c>
      <c r="AW51" s="188">
        <v>0.68958333333333333</v>
      </c>
      <c r="AX51" s="188">
        <v>0.69930555555555562</v>
      </c>
      <c r="AY51" s="188">
        <v>0.7090277777777777</v>
      </c>
      <c r="AZ51" s="188">
        <v>0.71875</v>
      </c>
      <c r="BA51" s="188">
        <v>0.7284722222222223</v>
      </c>
      <c r="BB51" s="214"/>
      <c r="BC51" s="214">
        <v>0.73819444444444438</v>
      </c>
      <c r="BD51" s="214"/>
      <c r="BE51" s="214">
        <v>0.74791666666666667</v>
      </c>
      <c r="BF51" s="214"/>
      <c r="BG51" s="214">
        <v>0.75763888888888886</v>
      </c>
      <c r="BH51" s="214"/>
      <c r="BI51" s="188">
        <v>0.76736111111111116</v>
      </c>
      <c r="BJ51" s="188">
        <v>0.77708333333333324</v>
      </c>
      <c r="BK51" s="188">
        <v>0.78680555555555554</v>
      </c>
      <c r="BL51" s="188">
        <v>0.79652777777777783</v>
      </c>
      <c r="BM51" s="188">
        <v>0.80486111111111114</v>
      </c>
      <c r="BN51" s="188">
        <v>0.81319444444444444</v>
      </c>
      <c r="BO51" s="188">
        <v>0.82986111111111116</v>
      </c>
      <c r="BP51" s="188">
        <v>0.83819444444444446</v>
      </c>
      <c r="BQ51" s="188">
        <v>0.84652777777777777</v>
      </c>
      <c r="BR51" s="188">
        <v>0.86319444444444438</v>
      </c>
      <c r="BS51" s="188">
        <v>0.87986111111111109</v>
      </c>
      <c r="BT51" s="188">
        <v>0.8965277777777777</v>
      </c>
      <c r="BU51" s="188">
        <v>0.91527777777777775</v>
      </c>
      <c r="BV51" s="220">
        <v>0.95069444444444451</v>
      </c>
      <c r="BW51" s="176"/>
      <c r="BX51" s="176"/>
      <c r="BY51" s="176"/>
      <c r="BZ51" s="176"/>
      <c r="CC51" s="176"/>
    </row>
    <row r="52" spans="1:81" ht="18" customHeight="1" x14ac:dyDescent="0.3">
      <c r="A52" s="176"/>
      <c r="B52" s="179" t="s">
        <v>57</v>
      </c>
      <c r="C52" s="180" t="s">
        <v>73</v>
      </c>
      <c r="D52" s="188">
        <v>0.25694444444444448</v>
      </c>
      <c r="E52" s="188">
        <v>0.26666666666666666</v>
      </c>
      <c r="F52" s="188">
        <v>0.27638888888888885</v>
      </c>
      <c r="G52" s="188">
        <v>0.28611111111111115</v>
      </c>
      <c r="H52" s="188">
        <v>0.29583333333333334</v>
      </c>
      <c r="I52" s="188">
        <v>0.30555555555555552</v>
      </c>
      <c r="J52" s="188">
        <v>0.31527777777777777</v>
      </c>
      <c r="K52" s="188">
        <v>0.32500000000000001</v>
      </c>
      <c r="L52" s="188">
        <v>0.3347222222222222</v>
      </c>
      <c r="M52" s="188">
        <v>0.3444444444444445</v>
      </c>
      <c r="N52" s="188">
        <v>0.35416666666666669</v>
      </c>
      <c r="O52" s="188">
        <v>0.36388888888888887</v>
      </c>
      <c r="P52" s="188">
        <v>0.37361111111111112</v>
      </c>
      <c r="Q52" s="188">
        <v>0.3833333333333333</v>
      </c>
      <c r="R52" s="188">
        <v>0.39305555555555555</v>
      </c>
      <c r="S52" s="188">
        <v>0.40277777777777773</v>
      </c>
      <c r="T52" s="188">
        <v>0.41250000000000003</v>
      </c>
      <c r="U52" s="188">
        <v>0.42222222222222222</v>
      </c>
      <c r="V52" s="188">
        <v>0.43194444444444446</v>
      </c>
      <c r="W52" s="188">
        <v>0.44166666666666665</v>
      </c>
      <c r="X52" s="188">
        <v>0.4513888888888889</v>
      </c>
      <c r="Y52" s="188">
        <v>0.46111111111111108</v>
      </c>
      <c r="Z52" s="188">
        <v>0.47083333333333338</v>
      </c>
      <c r="AA52" s="188">
        <v>0.48055555555555557</v>
      </c>
      <c r="AB52" s="188">
        <v>0.49027777777777781</v>
      </c>
      <c r="AC52" s="188">
        <v>0.5</v>
      </c>
      <c r="AD52" s="188">
        <v>0.50972222222222219</v>
      </c>
      <c r="AE52" s="188">
        <v>0.51944444444444449</v>
      </c>
      <c r="AF52" s="213">
        <v>0.52916666666666667</v>
      </c>
      <c r="AG52" s="188">
        <v>0.53888888888888886</v>
      </c>
      <c r="AH52" s="188">
        <v>0.54861111111111105</v>
      </c>
      <c r="AI52" s="188">
        <v>0.55833333333333335</v>
      </c>
      <c r="AJ52" s="188">
        <v>0.56805555555555554</v>
      </c>
      <c r="AK52" s="188">
        <v>0.57777777777777783</v>
      </c>
      <c r="AL52" s="188">
        <v>0.58750000000000002</v>
      </c>
      <c r="AM52" s="188">
        <v>0.59722222222222221</v>
      </c>
      <c r="AN52" s="188">
        <v>0.6069444444444444</v>
      </c>
      <c r="AO52" s="188">
        <v>0.6166666666666667</v>
      </c>
      <c r="AP52" s="188">
        <v>0.62638888888888888</v>
      </c>
      <c r="AQ52" s="188">
        <v>0.63611111111111118</v>
      </c>
      <c r="AR52" s="188">
        <v>0.64583333333333337</v>
      </c>
      <c r="AS52" s="188">
        <v>0.65555555555555556</v>
      </c>
      <c r="AT52" s="188">
        <v>0.66527777777777775</v>
      </c>
      <c r="AU52" s="188">
        <v>0.67499999999999993</v>
      </c>
      <c r="AV52" s="188">
        <v>0.68472222222222223</v>
      </c>
      <c r="AW52" s="188">
        <v>0.69444444444444453</v>
      </c>
      <c r="AX52" s="188">
        <v>0.70416666666666661</v>
      </c>
      <c r="AY52" s="188">
        <v>0.71388888888888891</v>
      </c>
      <c r="AZ52" s="188">
        <v>0.72361111111111109</v>
      </c>
      <c r="BA52" s="188">
        <v>0.73333333333333339</v>
      </c>
      <c r="BB52" s="214">
        <v>0.73819444444444438</v>
      </c>
      <c r="BC52" s="214">
        <v>0.74305555555555547</v>
      </c>
      <c r="BD52" s="214">
        <v>0.74791666666666645</v>
      </c>
      <c r="BE52" s="214">
        <v>0.75277777777777777</v>
      </c>
      <c r="BF52" s="214">
        <v>0.75763888888888886</v>
      </c>
      <c r="BG52" s="214">
        <v>0.76250000000000007</v>
      </c>
      <c r="BH52" s="214">
        <v>0.76736111111111116</v>
      </c>
      <c r="BI52" s="188">
        <v>0.77222222222222225</v>
      </c>
      <c r="BJ52" s="188">
        <v>0.78194444444444444</v>
      </c>
      <c r="BK52" s="188">
        <v>0.79166666666666663</v>
      </c>
      <c r="BL52" s="188">
        <v>0.80138888888888893</v>
      </c>
      <c r="BM52" s="188">
        <v>0.80972222222222223</v>
      </c>
      <c r="BN52" s="188">
        <v>0.81805555555555554</v>
      </c>
      <c r="BO52" s="188">
        <v>0.83472222222222225</v>
      </c>
      <c r="BP52" s="188">
        <v>0.84305555555555556</v>
      </c>
      <c r="BQ52" s="188">
        <v>0.85138888888888886</v>
      </c>
      <c r="BR52" s="188">
        <v>0.86805555555555547</v>
      </c>
      <c r="BS52" s="188">
        <v>0.8847222222222223</v>
      </c>
      <c r="BT52" s="188">
        <v>0.90138888888888891</v>
      </c>
      <c r="BU52" s="188">
        <v>0.92013888888888884</v>
      </c>
      <c r="BV52" s="220">
        <v>0.9555555555555556</v>
      </c>
      <c r="BW52" s="176"/>
      <c r="BX52" s="176"/>
      <c r="BY52" s="176"/>
      <c r="BZ52" s="176"/>
      <c r="CC52" s="176"/>
    </row>
    <row r="53" spans="1:81" ht="18" customHeight="1" x14ac:dyDescent="0.3">
      <c r="A53" s="176"/>
      <c r="B53" s="179" t="s">
        <v>40</v>
      </c>
      <c r="C53" s="180" t="s">
        <v>73</v>
      </c>
      <c r="D53" s="188">
        <v>0.26111111111111113</v>
      </c>
      <c r="E53" s="188">
        <v>0.27083333333333331</v>
      </c>
      <c r="F53" s="188">
        <v>0.28055555555555556</v>
      </c>
      <c r="G53" s="188">
        <v>0.2902777777777778</v>
      </c>
      <c r="H53" s="188">
        <v>0.3</v>
      </c>
      <c r="I53" s="188">
        <v>0.30972222222222223</v>
      </c>
      <c r="J53" s="188">
        <v>0.31944444444444448</v>
      </c>
      <c r="K53" s="188">
        <v>0.32916666666666666</v>
      </c>
      <c r="L53" s="188">
        <v>0.33888888888888885</v>
      </c>
      <c r="M53" s="188">
        <v>0.34861111111111115</v>
      </c>
      <c r="N53" s="188">
        <v>0.35833333333333334</v>
      </c>
      <c r="O53" s="188">
        <v>0.36805555555555558</v>
      </c>
      <c r="P53" s="188">
        <v>0.37777777777777777</v>
      </c>
      <c r="Q53" s="188">
        <v>0.38750000000000001</v>
      </c>
      <c r="R53" s="188">
        <v>0.3972222222222222</v>
      </c>
      <c r="S53" s="188">
        <v>0.4069444444444445</v>
      </c>
      <c r="T53" s="188">
        <v>0.41666666666666669</v>
      </c>
      <c r="U53" s="188">
        <v>0.42638888888888887</v>
      </c>
      <c r="V53" s="188">
        <v>0.43611111111111112</v>
      </c>
      <c r="W53" s="188">
        <v>0.4458333333333333</v>
      </c>
      <c r="X53" s="188">
        <v>0.45555555555555555</v>
      </c>
      <c r="Y53" s="188">
        <v>0.46527777777777773</v>
      </c>
      <c r="Z53" s="188">
        <v>0.47500000000000003</v>
      </c>
      <c r="AA53" s="188">
        <v>0.48472222222222222</v>
      </c>
      <c r="AB53" s="188">
        <v>0.49444444444444446</v>
      </c>
      <c r="AC53" s="188">
        <v>0.50416666666666665</v>
      </c>
      <c r="AD53" s="188">
        <v>0.51388888888888895</v>
      </c>
      <c r="AE53" s="188">
        <v>0.52361111111111114</v>
      </c>
      <c r="AF53" s="213">
        <v>0.53333333333333333</v>
      </c>
      <c r="AG53" s="188">
        <v>0.54305555555555551</v>
      </c>
      <c r="AH53" s="188">
        <v>0.55277777777777781</v>
      </c>
      <c r="AI53" s="188">
        <v>0.5625</v>
      </c>
      <c r="AJ53" s="188">
        <v>0.57222222222222219</v>
      </c>
      <c r="AK53" s="188">
        <v>0.58194444444444449</v>
      </c>
      <c r="AL53" s="188">
        <v>0.59166666666666667</v>
      </c>
      <c r="AM53" s="188">
        <v>0.60138888888888886</v>
      </c>
      <c r="AN53" s="188">
        <v>0.61111111111111105</v>
      </c>
      <c r="AO53" s="188">
        <v>0.62083333333333335</v>
      </c>
      <c r="AP53" s="188">
        <v>0.63055555555555554</v>
      </c>
      <c r="AQ53" s="188">
        <v>0.64027777777777783</v>
      </c>
      <c r="AR53" s="188">
        <v>0.65</v>
      </c>
      <c r="AS53" s="188">
        <v>0.65972222222222221</v>
      </c>
      <c r="AT53" s="188">
        <v>0.6694444444444444</v>
      </c>
      <c r="AU53" s="188">
        <v>0.6791666666666667</v>
      </c>
      <c r="AV53" s="188">
        <v>0.68888888888888899</v>
      </c>
      <c r="AW53" s="188">
        <v>0.69861111111111107</v>
      </c>
      <c r="AX53" s="188">
        <v>0.70833333333333337</v>
      </c>
      <c r="AY53" s="188">
        <v>0.71805555555555556</v>
      </c>
      <c r="AZ53" s="188">
        <v>0.72777777777777775</v>
      </c>
      <c r="BA53" s="188">
        <v>0.73749999999999993</v>
      </c>
      <c r="BB53" s="214">
        <v>0.74236111111111092</v>
      </c>
      <c r="BC53" s="214">
        <v>0.74722222222222223</v>
      </c>
      <c r="BD53" s="214">
        <v>0.75208333333333321</v>
      </c>
      <c r="BE53" s="214">
        <v>0.75694444444444453</v>
      </c>
      <c r="BF53" s="214">
        <v>0.76180555555555562</v>
      </c>
      <c r="BG53" s="214">
        <v>0.76666666666666661</v>
      </c>
      <c r="BH53" s="214">
        <v>0.7715277777777777</v>
      </c>
      <c r="BI53" s="188">
        <v>0.77638888888888891</v>
      </c>
      <c r="BJ53" s="188">
        <v>0.78611111111111109</v>
      </c>
      <c r="BK53" s="188">
        <v>0.79583333333333339</v>
      </c>
      <c r="BL53" s="188">
        <v>0.80555555555555547</v>
      </c>
      <c r="BM53" s="188">
        <v>0.81388888888888899</v>
      </c>
      <c r="BN53" s="188">
        <v>0.8222222222222223</v>
      </c>
      <c r="BO53" s="188">
        <v>0.83888888888888891</v>
      </c>
      <c r="BP53" s="188">
        <v>0.84722222222222221</v>
      </c>
      <c r="BQ53" s="188">
        <v>0.85555555555555562</v>
      </c>
      <c r="BR53" s="188">
        <v>0.87222222222222223</v>
      </c>
      <c r="BS53" s="188">
        <v>0.88888888888888884</v>
      </c>
      <c r="BT53" s="188">
        <v>0.90555555555555556</v>
      </c>
      <c r="BU53" s="188">
        <v>0.9243055555555556</v>
      </c>
      <c r="BV53" s="220">
        <v>0.95972222222222237</v>
      </c>
      <c r="BW53" s="176"/>
      <c r="BX53" s="176"/>
      <c r="BY53" s="176"/>
      <c r="BZ53" s="176"/>
      <c r="CC53" s="176"/>
    </row>
    <row r="54" spans="1:81" ht="18" customHeight="1" x14ac:dyDescent="0.3">
      <c r="A54" s="176"/>
      <c r="B54" s="179" t="s">
        <v>50</v>
      </c>
      <c r="C54" s="180" t="s">
        <v>73</v>
      </c>
      <c r="D54" s="188">
        <v>0.26250000000000001</v>
      </c>
      <c r="E54" s="188">
        <v>0.2722222222222222</v>
      </c>
      <c r="F54" s="188">
        <v>0.28194444444444444</v>
      </c>
      <c r="G54" s="188">
        <v>0.29166666666666669</v>
      </c>
      <c r="H54" s="188">
        <v>0.30138888888888887</v>
      </c>
      <c r="I54" s="188">
        <v>0.31111111111111112</v>
      </c>
      <c r="J54" s="188">
        <v>0.32083333333333336</v>
      </c>
      <c r="K54" s="188">
        <v>0.33055555555555555</v>
      </c>
      <c r="L54" s="188">
        <v>0.34027777777777773</v>
      </c>
      <c r="M54" s="188">
        <v>0.35000000000000003</v>
      </c>
      <c r="N54" s="188">
        <v>0.35972222222222222</v>
      </c>
      <c r="O54" s="188">
        <v>0.36944444444444446</v>
      </c>
      <c r="P54" s="188">
        <v>0.37916666666666665</v>
      </c>
      <c r="Q54" s="188">
        <v>0.3888888888888889</v>
      </c>
      <c r="R54" s="188">
        <v>0.39861111111111108</v>
      </c>
      <c r="S54" s="188">
        <v>0.40833333333333338</v>
      </c>
      <c r="T54" s="188">
        <v>0.41805555555555557</v>
      </c>
      <c r="U54" s="188">
        <v>0.42777777777777781</v>
      </c>
      <c r="V54" s="188">
        <v>0.4375</v>
      </c>
      <c r="W54" s="188">
        <v>0.44722222222222219</v>
      </c>
      <c r="X54" s="188">
        <v>0.45694444444444443</v>
      </c>
      <c r="Y54" s="188">
        <v>0.46666666666666662</v>
      </c>
      <c r="Z54" s="188">
        <v>0.47638888888888892</v>
      </c>
      <c r="AA54" s="188">
        <v>0.4861111111111111</v>
      </c>
      <c r="AB54" s="188">
        <v>0.49583333333333335</v>
      </c>
      <c r="AC54" s="188">
        <v>0.50555555555555554</v>
      </c>
      <c r="AD54" s="188">
        <v>0.51527777777777783</v>
      </c>
      <c r="AE54" s="188">
        <v>0.52500000000000002</v>
      </c>
      <c r="AF54" s="213">
        <v>0.53472222222222221</v>
      </c>
      <c r="AG54" s="188">
        <v>0.5444444444444444</v>
      </c>
      <c r="AH54" s="188">
        <v>0.5541666666666667</v>
      </c>
      <c r="AI54" s="188">
        <v>0.56388888888888888</v>
      </c>
      <c r="AJ54" s="188">
        <v>0.57361111111111118</v>
      </c>
      <c r="AK54" s="188">
        <v>0.58333333333333337</v>
      </c>
      <c r="AL54" s="188">
        <v>0.59305555555555556</v>
      </c>
      <c r="AM54" s="188">
        <v>0.60277777777777775</v>
      </c>
      <c r="AN54" s="188">
        <v>0.61249999999999993</v>
      </c>
      <c r="AO54" s="188">
        <v>0.62222222222222223</v>
      </c>
      <c r="AP54" s="188">
        <v>0.63194444444444442</v>
      </c>
      <c r="AQ54" s="188">
        <v>0.64166666666666672</v>
      </c>
      <c r="AR54" s="188">
        <v>0.65138888888888891</v>
      </c>
      <c r="AS54" s="188">
        <v>0.66111111111111109</v>
      </c>
      <c r="AT54" s="188">
        <v>0.67083333333333339</v>
      </c>
      <c r="AU54" s="188">
        <v>0.68055555555555547</v>
      </c>
      <c r="AV54" s="188">
        <v>0.69027777777777777</v>
      </c>
      <c r="AW54" s="188">
        <v>0.70000000000000007</v>
      </c>
      <c r="AX54" s="188">
        <v>0.70972222222222225</v>
      </c>
      <c r="AY54" s="188">
        <v>0.71944444444444444</v>
      </c>
      <c r="AZ54" s="188">
        <v>0.72916666666666663</v>
      </c>
      <c r="BA54" s="188">
        <v>0.73888888888888893</v>
      </c>
      <c r="BB54" s="214">
        <v>0.74374999999999991</v>
      </c>
      <c r="BC54" s="214">
        <v>0.74861111111111101</v>
      </c>
      <c r="BD54" s="214">
        <v>0.75347222222222199</v>
      </c>
      <c r="BE54" s="214">
        <v>0.7583333333333333</v>
      </c>
      <c r="BF54" s="214">
        <v>0.7631944444444444</v>
      </c>
      <c r="BG54" s="214">
        <v>0.7680555555555556</v>
      </c>
      <c r="BH54" s="214">
        <v>0.7729166666666667</v>
      </c>
      <c r="BI54" s="188">
        <v>0.77777777777777779</v>
      </c>
      <c r="BJ54" s="188">
        <v>0.78749999999999998</v>
      </c>
      <c r="BK54" s="188">
        <v>0.79722222222222217</v>
      </c>
      <c r="BL54" s="188">
        <v>0.80694444444444446</v>
      </c>
      <c r="BM54" s="188">
        <v>0.81527777777777777</v>
      </c>
      <c r="BN54" s="188">
        <v>0.82361111111111107</v>
      </c>
      <c r="BO54" s="188">
        <v>0.84027777777777779</v>
      </c>
      <c r="BP54" s="188">
        <v>0.84861111111111109</v>
      </c>
      <c r="BQ54" s="188">
        <v>0.8569444444444444</v>
      </c>
      <c r="BR54" s="188">
        <v>0.87361111111111101</v>
      </c>
      <c r="BS54" s="188">
        <v>0.89027777777777783</v>
      </c>
      <c r="BT54" s="188">
        <v>0.90694444444444444</v>
      </c>
      <c r="BU54" s="188">
        <v>0.92569444444444438</v>
      </c>
      <c r="BV54" s="220">
        <v>0.96111111111111114</v>
      </c>
      <c r="BW54" s="176"/>
      <c r="BX54" s="176"/>
      <c r="BY54" s="176"/>
      <c r="BZ54" s="176"/>
      <c r="CC54" s="176"/>
    </row>
    <row r="55" spans="1:81" ht="18" customHeight="1" x14ac:dyDescent="0.3">
      <c r="A55" s="176"/>
      <c r="B55" s="179" t="s">
        <v>191</v>
      </c>
      <c r="C55" s="180" t="s">
        <v>142</v>
      </c>
      <c r="D55" s="188">
        <v>0.2638888888888889</v>
      </c>
      <c r="E55" s="188">
        <v>0.27361111111111108</v>
      </c>
      <c r="F55" s="188">
        <v>0.28333333333333333</v>
      </c>
      <c r="G55" s="188">
        <v>0.29305555555555557</v>
      </c>
      <c r="H55" s="188">
        <v>0.30277777777777776</v>
      </c>
      <c r="I55" s="188">
        <v>0.3125</v>
      </c>
      <c r="J55" s="188">
        <v>0.32222222222222224</v>
      </c>
      <c r="K55" s="188">
        <v>0.33194444444444443</v>
      </c>
      <c r="L55" s="188">
        <v>0.34166666666666662</v>
      </c>
      <c r="M55" s="188">
        <v>0.35138888888888892</v>
      </c>
      <c r="N55" s="188">
        <v>0.3611111111111111</v>
      </c>
      <c r="O55" s="188">
        <v>0.37083333333333335</v>
      </c>
      <c r="P55" s="188">
        <v>0.38055555555555554</v>
      </c>
      <c r="Q55" s="188">
        <v>0.39027777777777778</v>
      </c>
      <c r="R55" s="188">
        <v>0.39999999999999997</v>
      </c>
      <c r="S55" s="188">
        <v>0.40972222222222227</v>
      </c>
      <c r="T55" s="188">
        <v>0.41944444444444445</v>
      </c>
      <c r="U55" s="188">
        <v>0.4291666666666667</v>
      </c>
      <c r="V55" s="188">
        <v>0.43888888888888888</v>
      </c>
      <c r="W55" s="188">
        <v>0.44861111111111107</v>
      </c>
      <c r="X55" s="188">
        <v>0.45833333333333331</v>
      </c>
      <c r="Y55" s="188">
        <v>0.4680555555555555</v>
      </c>
      <c r="Z55" s="188">
        <v>0.4777777777777778</v>
      </c>
      <c r="AA55" s="188">
        <v>0.48749999999999999</v>
      </c>
      <c r="AB55" s="188">
        <v>0.49722222222222223</v>
      </c>
      <c r="AC55" s="188">
        <v>0.50694444444444442</v>
      </c>
      <c r="AD55" s="188">
        <v>0.51666666666666672</v>
      </c>
      <c r="AE55" s="188">
        <v>0.52638888888888891</v>
      </c>
      <c r="AF55" s="188">
        <v>0.53611111111111109</v>
      </c>
      <c r="AG55" s="188">
        <v>0.54583333333333328</v>
      </c>
      <c r="AH55" s="188">
        <v>0.55555555555555558</v>
      </c>
      <c r="AI55" s="188">
        <v>0.56527777777777777</v>
      </c>
      <c r="AJ55" s="188">
        <v>0.57500000000000007</v>
      </c>
      <c r="AK55" s="188">
        <v>0.58472222222222225</v>
      </c>
      <c r="AL55" s="188">
        <v>0.59444444444444444</v>
      </c>
      <c r="AM55" s="188">
        <v>0.60416666666666663</v>
      </c>
      <c r="AN55" s="188">
        <v>0.61388888888888882</v>
      </c>
      <c r="AO55" s="188">
        <v>0.62361111111111112</v>
      </c>
      <c r="AP55" s="188">
        <v>0.6333333333333333</v>
      </c>
      <c r="AQ55" s="188">
        <v>0.6430555555555556</v>
      </c>
      <c r="AR55" s="188">
        <v>0.65277777777777779</v>
      </c>
      <c r="AS55" s="188">
        <v>0.66249999999999998</v>
      </c>
      <c r="AT55" s="188">
        <v>0.67222222222222228</v>
      </c>
      <c r="AU55" s="188">
        <v>0.68194444444444435</v>
      </c>
      <c r="AV55" s="188">
        <v>0.69166666666666665</v>
      </c>
      <c r="AW55" s="188">
        <v>0.70138888888888895</v>
      </c>
      <c r="AX55" s="188">
        <v>0.71111111111111114</v>
      </c>
      <c r="AY55" s="188">
        <v>0.72083333333333333</v>
      </c>
      <c r="AZ55" s="188">
        <v>0.73055555555555551</v>
      </c>
      <c r="BA55" s="188">
        <v>0.74027777777777781</v>
      </c>
      <c r="BB55" s="188">
        <v>0.7451388888888888</v>
      </c>
      <c r="BC55" s="188">
        <v>0.74999999999999989</v>
      </c>
      <c r="BD55" s="188">
        <v>0.75486111111111087</v>
      </c>
      <c r="BE55" s="188">
        <v>0.75972222222222219</v>
      </c>
      <c r="BF55" s="188">
        <v>0.76458333333333328</v>
      </c>
      <c r="BG55" s="188">
        <v>0.76944444444444449</v>
      </c>
      <c r="BH55" s="188">
        <v>0.77430555555555558</v>
      </c>
      <c r="BI55" s="188">
        <v>0.77916666666666667</v>
      </c>
      <c r="BJ55" s="188">
        <v>0.78888888888888886</v>
      </c>
      <c r="BK55" s="188">
        <v>0.79861111111111105</v>
      </c>
      <c r="BL55" s="188">
        <v>0.80833333333333335</v>
      </c>
      <c r="BM55" s="188">
        <v>0.81666666666666665</v>
      </c>
      <c r="BN55" s="188">
        <v>0.82499999999999996</v>
      </c>
      <c r="BO55" s="188">
        <v>0.84166666666666667</v>
      </c>
      <c r="BP55" s="188">
        <v>0.85</v>
      </c>
      <c r="BQ55" s="188">
        <v>0.85833333333333328</v>
      </c>
      <c r="BR55" s="188">
        <v>0.87499999999999989</v>
      </c>
      <c r="BS55" s="188">
        <v>0.89166666666666672</v>
      </c>
      <c r="BT55" s="188">
        <v>0.90833333333333333</v>
      </c>
      <c r="BU55" s="188">
        <v>0.92708333333333326</v>
      </c>
      <c r="BV55" s="220">
        <v>0.96250000000000002</v>
      </c>
      <c r="BW55" s="176"/>
      <c r="BX55" s="176"/>
      <c r="BY55" s="176"/>
      <c r="BZ55" s="176"/>
      <c r="CC55" s="176"/>
    </row>
    <row r="56" spans="1:81" ht="18" customHeight="1" x14ac:dyDescent="0.3">
      <c r="A56" s="189"/>
      <c r="B56" s="179" t="s">
        <v>71</v>
      </c>
      <c r="C56" s="180" t="s">
        <v>73</v>
      </c>
      <c r="D56" s="188">
        <v>0.26597222222222222</v>
      </c>
      <c r="E56" s="188">
        <v>0.27569444444444446</v>
      </c>
      <c r="F56" s="188">
        <v>0.28541666666666665</v>
      </c>
      <c r="G56" s="188">
        <v>0.2951388888888889</v>
      </c>
      <c r="H56" s="188">
        <v>0.30486111111111108</v>
      </c>
      <c r="I56" s="188">
        <v>0.31458333333333333</v>
      </c>
      <c r="J56" s="188">
        <v>0.32430555555555557</v>
      </c>
      <c r="K56" s="188">
        <v>0.33402777777777781</v>
      </c>
      <c r="L56" s="188">
        <v>0.34375</v>
      </c>
      <c r="M56" s="188">
        <v>0.35347222222222219</v>
      </c>
      <c r="N56" s="188">
        <v>0.36319444444444443</v>
      </c>
      <c r="O56" s="188">
        <v>0.37291666666666662</v>
      </c>
      <c r="P56" s="188">
        <v>0.38263888888888892</v>
      </c>
      <c r="Q56" s="188">
        <v>0.3923611111111111</v>
      </c>
      <c r="R56" s="188">
        <v>0.40208333333333335</v>
      </c>
      <c r="S56" s="188">
        <v>0.41180555555555554</v>
      </c>
      <c r="T56" s="188">
        <v>0.42152777777777778</v>
      </c>
      <c r="U56" s="188">
        <v>0.43124999999999997</v>
      </c>
      <c r="V56" s="188">
        <v>0.44097222222222227</v>
      </c>
      <c r="W56" s="188">
        <v>0.45069444444444445</v>
      </c>
      <c r="X56" s="188">
        <v>0.4604166666666667</v>
      </c>
      <c r="Y56" s="188">
        <v>0.47013888888888888</v>
      </c>
      <c r="Z56" s="188">
        <v>0.47986111111111113</v>
      </c>
      <c r="AA56" s="188">
        <v>0.48958333333333331</v>
      </c>
      <c r="AB56" s="188">
        <v>0.4993055555555555</v>
      </c>
      <c r="AC56" s="188">
        <v>0.50902777777777775</v>
      </c>
      <c r="AD56" s="188">
        <v>0.51874999999999993</v>
      </c>
      <c r="AE56" s="188">
        <v>0.52847222222222223</v>
      </c>
      <c r="AF56" s="213">
        <v>0.53819444444444442</v>
      </c>
      <c r="AG56" s="188">
        <v>0.54791666666666672</v>
      </c>
      <c r="AH56" s="188">
        <v>0.55763888888888891</v>
      </c>
      <c r="AI56" s="188">
        <v>0.56736111111111109</v>
      </c>
      <c r="AJ56" s="188">
        <v>0.57708333333333328</v>
      </c>
      <c r="AK56" s="188">
        <v>0.58680555555555558</v>
      </c>
      <c r="AL56" s="188">
        <v>0.59652777777777777</v>
      </c>
      <c r="AM56" s="188">
        <v>0.60625000000000007</v>
      </c>
      <c r="AN56" s="188">
        <v>0.61597222222222225</v>
      </c>
      <c r="AO56" s="188">
        <v>0.62569444444444444</v>
      </c>
      <c r="AP56" s="188">
        <v>0.63541666666666663</v>
      </c>
      <c r="AQ56" s="188">
        <v>0.64513888888888882</v>
      </c>
      <c r="AR56" s="188">
        <v>0.65486111111111112</v>
      </c>
      <c r="AS56" s="188">
        <v>0.6645833333333333</v>
      </c>
      <c r="AT56" s="188">
        <v>0.6743055555555556</v>
      </c>
      <c r="AU56" s="188">
        <v>0.68402777777777779</v>
      </c>
      <c r="AV56" s="188">
        <v>0.69374999999999998</v>
      </c>
      <c r="AW56" s="188">
        <v>0.70347222222222217</v>
      </c>
      <c r="AX56" s="188">
        <v>0.71319444444444446</v>
      </c>
      <c r="AY56" s="188">
        <v>0.72291666666666676</v>
      </c>
      <c r="AZ56" s="188">
        <v>0.73263888888888884</v>
      </c>
      <c r="BA56" s="188">
        <v>0.74236111111111114</v>
      </c>
      <c r="BB56" s="214">
        <v>0.74722222222222212</v>
      </c>
      <c r="BC56" s="214">
        <v>0.75208333333333333</v>
      </c>
      <c r="BD56" s="214">
        <v>0.75694444444444431</v>
      </c>
      <c r="BE56" s="214">
        <v>0.76180555555555562</v>
      </c>
      <c r="BF56" s="214">
        <v>0.76666666666666672</v>
      </c>
      <c r="BG56" s="214">
        <v>0.7715277777777777</v>
      </c>
      <c r="BH56" s="214">
        <v>0.7763888888888888</v>
      </c>
      <c r="BI56" s="188">
        <v>0.78125</v>
      </c>
      <c r="BJ56" s="188">
        <v>0.7909722222222223</v>
      </c>
      <c r="BK56" s="188">
        <v>0.80069444444444438</v>
      </c>
      <c r="BL56" s="188">
        <v>0.81041666666666667</v>
      </c>
      <c r="BM56" s="188">
        <v>0.81874999999999998</v>
      </c>
      <c r="BN56" s="188">
        <v>0.82708333333333339</v>
      </c>
      <c r="BO56" s="188">
        <v>0.84375</v>
      </c>
      <c r="BP56" s="188">
        <v>0.8520833333333333</v>
      </c>
      <c r="BQ56" s="188">
        <v>0.86041666666666661</v>
      </c>
      <c r="BR56" s="188">
        <v>0.87708333333333333</v>
      </c>
      <c r="BS56" s="188">
        <v>0.89374999999999993</v>
      </c>
      <c r="BT56" s="188">
        <v>0.91041666666666676</v>
      </c>
      <c r="BU56" s="188">
        <v>0.9291666666666667</v>
      </c>
      <c r="BV56" s="220">
        <v>0.96458333333333346</v>
      </c>
      <c r="BW56" s="176"/>
      <c r="BX56" s="176"/>
      <c r="BY56" s="176"/>
      <c r="BZ56" s="176"/>
      <c r="CC56" s="176"/>
    </row>
    <row r="57" spans="1:81" ht="18" customHeight="1" x14ac:dyDescent="0.3">
      <c r="A57" s="176"/>
      <c r="B57" s="179" t="s">
        <v>70</v>
      </c>
      <c r="C57" s="180" t="s">
        <v>73</v>
      </c>
      <c r="D57" s="188">
        <v>0.27083333333333331</v>
      </c>
      <c r="E57" s="188">
        <v>0.28055555555555556</v>
      </c>
      <c r="F57" s="188">
        <v>0.2902777777777778</v>
      </c>
      <c r="G57" s="188">
        <v>0.3</v>
      </c>
      <c r="H57" s="188">
        <v>0.30972222222222223</v>
      </c>
      <c r="I57" s="188">
        <v>0.31944444444444448</v>
      </c>
      <c r="J57" s="188">
        <v>0.32916666666666666</v>
      </c>
      <c r="K57" s="188">
        <v>0.33888888888888885</v>
      </c>
      <c r="L57" s="188">
        <v>0.34861111111111115</v>
      </c>
      <c r="M57" s="188">
        <v>0.35833333333333334</v>
      </c>
      <c r="N57" s="188">
        <v>0.36805555555555558</v>
      </c>
      <c r="O57" s="188">
        <v>0.37777777777777777</v>
      </c>
      <c r="P57" s="188">
        <v>0.38750000000000001</v>
      </c>
      <c r="Q57" s="188">
        <v>0.3972222222222222</v>
      </c>
      <c r="R57" s="188">
        <v>0.4069444444444445</v>
      </c>
      <c r="S57" s="188">
        <v>0.41666666666666669</v>
      </c>
      <c r="T57" s="188">
        <v>0.42638888888888887</v>
      </c>
      <c r="U57" s="188">
        <v>0.43611111111111112</v>
      </c>
      <c r="V57" s="188">
        <v>0.4458333333333333</v>
      </c>
      <c r="W57" s="188">
        <v>0.45555555555555555</v>
      </c>
      <c r="X57" s="188">
        <v>0.46527777777777773</v>
      </c>
      <c r="Y57" s="188">
        <v>0.47500000000000003</v>
      </c>
      <c r="Z57" s="188">
        <v>0.48472222222222222</v>
      </c>
      <c r="AA57" s="188">
        <v>0.49444444444444446</v>
      </c>
      <c r="AB57" s="188">
        <v>0.50416666666666665</v>
      </c>
      <c r="AC57" s="188">
        <v>0.51388888888888895</v>
      </c>
      <c r="AD57" s="188">
        <v>0.52361111111111114</v>
      </c>
      <c r="AE57" s="188">
        <v>0.53333333333333333</v>
      </c>
      <c r="AF57" s="213">
        <v>0.54305555555555551</v>
      </c>
      <c r="AG57" s="188">
        <v>0.55277777777777781</v>
      </c>
      <c r="AH57" s="188">
        <v>0.5625</v>
      </c>
      <c r="AI57" s="188">
        <v>0.57222222222222219</v>
      </c>
      <c r="AJ57" s="188">
        <v>0.58194444444444449</v>
      </c>
      <c r="AK57" s="188">
        <v>0.59166666666666667</v>
      </c>
      <c r="AL57" s="188">
        <v>0.60138888888888886</v>
      </c>
      <c r="AM57" s="188">
        <v>0.61111111111111105</v>
      </c>
      <c r="AN57" s="188">
        <v>0.62083333333333335</v>
      </c>
      <c r="AO57" s="188">
        <v>0.63055555555555554</v>
      </c>
      <c r="AP57" s="188">
        <v>0.64027777777777783</v>
      </c>
      <c r="AQ57" s="188">
        <v>0.65</v>
      </c>
      <c r="AR57" s="188">
        <v>0.65972222222222221</v>
      </c>
      <c r="AS57" s="188">
        <v>0.6694444444444444</v>
      </c>
      <c r="AT57" s="188">
        <v>0.6791666666666667</v>
      </c>
      <c r="AU57" s="188">
        <v>0.68888888888888899</v>
      </c>
      <c r="AV57" s="188">
        <v>0.69861111111111107</v>
      </c>
      <c r="AW57" s="188">
        <v>0.70833333333333337</v>
      </c>
      <c r="AX57" s="188">
        <v>0.71805555555555556</v>
      </c>
      <c r="AY57" s="188">
        <v>0.72777777777777775</v>
      </c>
      <c r="AZ57" s="188">
        <v>0.73749999999999993</v>
      </c>
      <c r="BA57" s="188">
        <v>0.74722222222222223</v>
      </c>
      <c r="BB57" s="214">
        <v>0.75208333333333321</v>
      </c>
      <c r="BC57" s="214">
        <v>0.75694444444444453</v>
      </c>
      <c r="BD57" s="214">
        <v>0.76180555555555551</v>
      </c>
      <c r="BE57" s="214">
        <v>0.76666666666666661</v>
      </c>
      <c r="BF57" s="214">
        <v>0.7715277777777777</v>
      </c>
      <c r="BG57" s="214">
        <v>0.77638888888888891</v>
      </c>
      <c r="BH57" s="214">
        <v>0.78125</v>
      </c>
      <c r="BI57" s="188">
        <v>0.78611111111111109</v>
      </c>
      <c r="BJ57" s="188">
        <v>0.79583333333333339</v>
      </c>
      <c r="BK57" s="188">
        <v>0.80555555555555547</v>
      </c>
      <c r="BL57" s="188">
        <v>0.81527777777777777</v>
      </c>
      <c r="BM57" s="188">
        <v>0.82361111111111107</v>
      </c>
      <c r="BN57" s="188">
        <v>0.83194444444444438</v>
      </c>
      <c r="BO57" s="188">
        <v>0.84861111111111109</v>
      </c>
      <c r="BP57" s="188">
        <v>0.8569444444444444</v>
      </c>
      <c r="BQ57" s="188">
        <v>0.8652777777777777</v>
      </c>
      <c r="BR57" s="188">
        <v>0.88194444444444453</v>
      </c>
      <c r="BS57" s="188">
        <v>0.89861111111111114</v>
      </c>
      <c r="BT57" s="188">
        <v>0.91527777777777775</v>
      </c>
      <c r="BU57" s="188">
        <v>0.93402777777777779</v>
      </c>
      <c r="BV57" s="220">
        <v>0.96944444444444455</v>
      </c>
      <c r="BW57" s="176"/>
      <c r="BX57" s="176"/>
      <c r="BY57" s="176"/>
      <c r="BZ57" s="176"/>
      <c r="CC57" s="176"/>
    </row>
    <row r="58" spans="1:81" ht="18" customHeight="1" x14ac:dyDescent="0.3">
      <c r="A58" s="176"/>
      <c r="B58" s="179" t="s">
        <v>11</v>
      </c>
      <c r="C58" s="180" t="s">
        <v>73</v>
      </c>
      <c r="D58" s="188">
        <v>0.27291666666666664</v>
      </c>
      <c r="E58" s="188">
        <v>0.28263888888888888</v>
      </c>
      <c r="F58" s="188">
        <v>0.29236111111111113</v>
      </c>
      <c r="G58" s="188">
        <v>0.30208333333333331</v>
      </c>
      <c r="H58" s="188">
        <v>0.31180555555555556</v>
      </c>
      <c r="I58" s="188">
        <v>0.3215277777777778</v>
      </c>
      <c r="J58" s="188">
        <v>0.33124999999999999</v>
      </c>
      <c r="K58" s="188">
        <v>0.34097222222222223</v>
      </c>
      <c r="L58" s="188">
        <v>0.35069444444444442</v>
      </c>
      <c r="M58" s="188">
        <v>0.36041666666666666</v>
      </c>
      <c r="N58" s="188">
        <v>0.37013888888888885</v>
      </c>
      <c r="O58" s="188">
        <v>0.37986111111111115</v>
      </c>
      <c r="P58" s="188">
        <v>0.38958333333333334</v>
      </c>
      <c r="Q58" s="188">
        <v>0.39930555555555558</v>
      </c>
      <c r="R58" s="188">
        <v>0.40902777777777777</v>
      </c>
      <c r="S58" s="188">
        <v>0.41875000000000001</v>
      </c>
      <c r="T58" s="188">
        <v>0.4284722222222222</v>
      </c>
      <c r="U58" s="188">
        <v>0.4381944444444445</v>
      </c>
      <c r="V58" s="188">
        <v>0.44791666666666669</v>
      </c>
      <c r="W58" s="188">
        <v>0.45763888888888887</v>
      </c>
      <c r="X58" s="188">
        <v>0.46736111111111112</v>
      </c>
      <c r="Y58" s="188">
        <v>0.4770833333333333</v>
      </c>
      <c r="Z58" s="188">
        <v>0.48680555555555555</v>
      </c>
      <c r="AA58" s="188">
        <v>0.49652777777777773</v>
      </c>
      <c r="AB58" s="188">
        <v>0.50624999999999998</v>
      </c>
      <c r="AC58" s="188">
        <v>0.51597222222222217</v>
      </c>
      <c r="AD58" s="188">
        <v>0.52569444444444446</v>
      </c>
      <c r="AE58" s="188">
        <v>0.53541666666666665</v>
      </c>
      <c r="AF58" s="213">
        <v>0.54513888888888895</v>
      </c>
      <c r="AG58" s="188">
        <v>0.55486111111111114</v>
      </c>
      <c r="AH58" s="188">
        <v>0.56458333333333333</v>
      </c>
      <c r="AI58" s="188">
        <v>0.57430555555555551</v>
      </c>
      <c r="AJ58" s="188">
        <v>0.58402777777777781</v>
      </c>
      <c r="AK58" s="188">
        <v>0.59375</v>
      </c>
      <c r="AL58" s="188">
        <v>0.60347222222222219</v>
      </c>
      <c r="AM58" s="188">
        <v>0.61319444444444449</v>
      </c>
      <c r="AN58" s="188">
        <v>0.62291666666666667</v>
      </c>
      <c r="AO58" s="188">
        <v>0.63263888888888886</v>
      </c>
      <c r="AP58" s="188">
        <v>0.64236111111111105</v>
      </c>
      <c r="AQ58" s="188">
        <v>0.65208333333333335</v>
      </c>
      <c r="AR58" s="188">
        <v>0.66180555555555554</v>
      </c>
      <c r="AS58" s="188">
        <v>0.67152777777777783</v>
      </c>
      <c r="AT58" s="188">
        <v>0.68125000000000002</v>
      </c>
      <c r="AU58" s="188">
        <v>0.69097222222222221</v>
      </c>
      <c r="AV58" s="188">
        <v>0.7006944444444444</v>
      </c>
      <c r="AW58" s="188">
        <v>0.7104166666666667</v>
      </c>
      <c r="AX58" s="188">
        <v>0.72013888888888899</v>
      </c>
      <c r="AY58" s="188">
        <v>0.72986111111111107</v>
      </c>
      <c r="AZ58" s="188">
        <v>0.73958333333333337</v>
      </c>
      <c r="BA58" s="188">
        <v>0.74930555555555556</v>
      </c>
      <c r="BB58" s="214">
        <v>0.75416666666666654</v>
      </c>
      <c r="BC58" s="214">
        <v>0.75902777777777775</v>
      </c>
      <c r="BD58" s="214">
        <v>0.76388888888888873</v>
      </c>
      <c r="BE58" s="214">
        <v>0.76874999999999993</v>
      </c>
      <c r="BF58" s="214">
        <v>0.77361111111111103</v>
      </c>
      <c r="BG58" s="214">
        <v>0.77847222222222223</v>
      </c>
      <c r="BH58" s="214">
        <v>0.78333333333333333</v>
      </c>
      <c r="BI58" s="188">
        <v>0.78819444444444453</v>
      </c>
      <c r="BJ58" s="188">
        <v>0.79791666666666661</v>
      </c>
      <c r="BK58" s="188">
        <v>0.80763888888888891</v>
      </c>
      <c r="BL58" s="188">
        <v>0.81736111111111109</v>
      </c>
      <c r="BM58" s="188">
        <v>0.8256944444444444</v>
      </c>
      <c r="BN58" s="188">
        <v>0.8340277777777777</v>
      </c>
      <c r="BO58" s="188">
        <v>0.85069444444444453</v>
      </c>
      <c r="BP58" s="188">
        <v>0.85902777777777783</v>
      </c>
      <c r="BQ58" s="188">
        <v>0.86736111111111114</v>
      </c>
      <c r="BR58" s="188">
        <v>0.88402777777777775</v>
      </c>
      <c r="BS58" s="188">
        <v>0.90069444444444446</v>
      </c>
      <c r="BT58" s="188">
        <v>0.91736111111111107</v>
      </c>
      <c r="BU58" s="188">
        <v>0.93611111111111101</v>
      </c>
      <c r="BV58" s="220">
        <v>0.97152777777777777</v>
      </c>
      <c r="BW58" s="176"/>
      <c r="BX58" s="176"/>
      <c r="BY58" s="176"/>
      <c r="BZ58" s="176"/>
      <c r="CC58" s="176"/>
    </row>
    <row r="59" spans="1:81" ht="18" customHeight="1" x14ac:dyDescent="0.3">
      <c r="A59" s="176"/>
      <c r="B59" s="179" t="s">
        <v>5</v>
      </c>
      <c r="C59" s="180" t="s">
        <v>73</v>
      </c>
      <c r="D59" s="188">
        <v>0.27361111111111108</v>
      </c>
      <c r="E59" s="188">
        <v>0.28333333333333333</v>
      </c>
      <c r="F59" s="188">
        <v>0.29305555555555557</v>
      </c>
      <c r="G59" s="188">
        <v>0.30277777777777776</v>
      </c>
      <c r="H59" s="188">
        <v>0.3125</v>
      </c>
      <c r="I59" s="188">
        <v>0.32222222222222224</v>
      </c>
      <c r="J59" s="188">
        <v>0.33194444444444443</v>
      </c>
      <c r="K59" s="188">
        <v>0.34166666666666662</v>
      </c>
      <c r="L59" s="188">
        <v>0.35138888888888892</v>
      </c>
      <c r="M59" s="188">
        <v>0.3611111111111111</v>
      </c>
      <c r="N59" s="188">
        <v>0.37083333333333335</v>
      </c>
      <c r="O59" s="188">
        <v>0.38055555555555554</v>
      </c>
      <c r="P59" s="188">
        <v>0.39027777777777778</v>
      </c>
      <c r="Q59" s="188">
        <v>0.39999999999999997</v>
      </c>
      <c r="R59" s="188">
        <v>0.40972222222222227</v>
      </c>
      <c r="S59" s="188">
        <v>0.41944444444444445</v>
      </c>
      <c r="T59" s="188">
        <v>0.4291666666666667</v>
      </c>
      <c r="U59" s="188">
        <v>0.43888888888888888</v>
      </c>
      <c r="V59" s="188">
        <v>0.44861111111111113</v>
      </c>
      <c r="W59" s="188">
        <v>0.45833333333333331</v>
      </c>
      <c r="X59" s="188">
        <v>0.4680555555555555</v>
      </c>
      <c r="Y59" s="188">
        <v>0.4777777777777778</v>
      </c>
      <c r="Z59" s="188">
        <v>0.48749999999999999</v>
      </c>
      <c r="AA59" s="188">
        <v>0.49722222222222223</v>
      </c>
      <c r="AB59" s="188">
        <v>0.50694444444444442</v>
      </c>
      <c r="AC59" s="188">
        <v>0.51666666666666672</v>
      </c>
      <c r="AD59" s="188">
        <v>0.52638888888888891</v>
      </c>
      <c r="AE59" s="188">
        <v>0.53611111111111109</v>
      </c>
      <c r="AF59" s="213">
        <v>0.54583333333333328</v>
      </c>
      <c r="AG59" s="188">
        <v>0.55555555555555558</v>
      </c>
      <c r="AH59" s="188">
        <v>0.56527777777777777</v>
      </c>
      <c r="AI59" s="188">
        <v>0.57500000000000007</v>
      </c>
      <c r="AJ59" s="188">
        <v>0.58472222222222225</v>
      </c>
      <c r="AK59" s="188">
        <v>0.59444444444444444</v>
      </c>
      <c r="AL59" s="188">
        <v>0.60416666666666663</v>
      </c>
      <c r="AM59" s="188">
        <v>0.61388888888888882</v>
      </c>
      <c r="AN59" s="188">
        <v>0.62361111111111112</v>
      </c>
      <c r="AO59" s="188">
        <v>0.6333333333333333</v>
      </c>
      <c r="AP59" s="188">
        <v>0.6430555555555556</v>
      </c>
      <c r="AQ59" s="188">
        <v>0.65277777777777779</v>
      </c>
      <c r="AR59" s="188">
        <v>0.66249999999999998</v>
      </c>
      <c r="AS59" s="188">
        <v>0.67222222222222217</v>
      </c>
      <c r="AT59" s="188">
        <v>0.68194444444444446</v>
      </c>
      <c r="AU59" s="188">
        <v>0.69166666666666676</v>
      </c>
      <c r="AV59" s="188">
        <v>0.70138888888888884</v>
      </c>
      <c r="AW59" s="188">
        <v>0.71111111111111114</v>
      </c>
      <c r="AX59" s="188">
        <v>0.72083333333333333</v>
      </c>
      <c r="AY59" s="188">
        <v>0.73055555555555562</v>
      </c>
      <c r="AZ59" s="188">
        <v>0.7402777777777777</v>
      </c>
      <c r="BA59" s="188">
        <v>0.75</v>
      </c>
      <c r="BB59" s="214">
        <v>0.75486111111111098</v>
      </c>
      <c r="BC59" s="214">
        <v>0.7597222222222223</v>
      </c>
      <c r="BD59" s="214">
        <v>0.76458333333333328</v>
      </c>
      <c r="BE59" s="214">
        <v>0.76944444444444438</v>
      </c>
      <c r="BF59" s="214">
        <v>0.77430555555555547</v>
      </c>
      <c r="BG59" s="214">
        <v>0.77916666666666667</v>
      </c>
      <c r="BH59" s="214">
        <v>0.78402777777777777</v>
      </c>
      <c r="BI59" s="188">
        <v>0.78888888888888886</v>
      </c>
      <c r="BJ59" s="188">
        <v>0.79861111111111116</v>
      </c>
      <c r="BK59" s="188">
        <v>0.80833333333333324</v>
      </c>
      <c r="BL59" s="188">
        <v>0.81805555555555554</v>
      </c>
      <c r="BM59" s="188">
        <v>0.82638888888888884</v>
      </c>
      <c r="BN59" s="188">
        <v>0.83472222222222225</v>
      </c>
      <c r="BO59" s="188">
        <v>0.85138888888888886</v>
      </c>
      <c r="BP59" s="188">
        <v>0.85972222222222217</v>
      </c>
      <c r="BQ59" s="188">
        <v>0.86805555555555547</v>
      </c>
      <c r="BR59" s="188">
        <v>0.8847222222222223</v>
      </c>
      <c r="BS59" s="188">
        <v>0.90138888888888891</v>
      </c>
      <c r="BT59" s="188">
        <v>0.91805555555555562</v>
      </c>
      <c r="BU59" s="188">
        <v>0.93680555555555556</v>
      </c>
      <c r="BV59" s="220">
        <v>0.97222222222222232</v>
      </c>
      <c r="BW59" s="176"/>
      <c r="BX59" s="176"/>
      <c r="BY59" s="176"/>
      <c r="BZ59" s="176"/>
      <c r="CC59" s="176"/>
    </row>
    <row r="60" spans="1:81" s="189" customFormat="1" ht="18" customHeight="1" x14ac:dyDescent="0.3">
      <c r="A60" s="176"/>
      <c r="B60" s="182" t="s">
        <v>27</v>
      </c>
      <c r="C60" s="183" t="s">
        <v>74</v>
      </c>
      <c r="D60" s="185">
        <v>0.27569444444444446</v>
      </c>
      <c r="E60" s="185">
        <v>0.28541666666666665</v>
      </c>
      <c r="F60" s="185">
        <v>0.2951388888888889</v>
      </c>
      <c r="G60" s="185">
        <v>0.30486111111111108</v>
      </c>
      <c r="H60" s="185">
        <v>0.31458333333333333</v>
      </c>
      <c r="I60" s="185">
        <v>0.32430555555555557</v>
      </c>
      <c r="J60" s="185">
        <v>0.33402777777777781</v>
      </c>
      <c r="K60" s="185">
        <v>0.34375</v>
      </c>
      <c r="L60" s="185">
        <v>0.35347222222222219</v>
      </c>
      <c r="M60" s="185">
        <v>0.36319444444444443</v>
      </c>
      <c r="N60" s="185">
        <v>0.37291666666666662</v>
      </c>
      <c r="O60" s="185">
        <v>0.38263888888888892</v>
      </c>
      <c r="P60" s="185">
        <v>0.3923611111111111</v>
      </c>
      <c r="Q60" s="185">
        <v>0.40208333333333335</v>
      </c>
      <c r="R60" s="185">
        <v>0.41180555555555554</v>
      </c>
      <c r="S60" s="185">
        <v>0.42152777777777778</v>
      </c>
      <c r="T60" s="185">
        <v>0.43124999999999997</v>
      </c>
      <c r="U60" s="185">
        <v>0.44097222222222227</v>
      </c>
      <c r="V60" s="185">
        <v>0.45069444444444445</v>
      </c>
      <c r="W60" s="185">
        <v>0.4604166666666667</v>
      </c>
      <c r="X60" s="185">
        <v>0.47013888888888888</v>
      </c>
      <c r="Y60" s="185">
        <v>0.47986111111111113</v>
      </c>
      <c r="Z60" s="185">
        <v>0.48958333333333331</v>
      </c>
      <c r="AA60" s="185">
        <v>0.4993055555555555</v>
      </c>
      <c r="AB60" s="185">
        <v>0.50902777777777775</v>
      </c>
      <c r="AC60" s="185">
        <v>0.51874999999999993</v>
      </c>
      <c r="AD60" s="185">
        <v>0.52847222222222223</v>
      </c>
      <c r="AE60" s="185">
        <v>0.53819444444444442</v>
      </c>
      <c r="AF60" s="215">
        <v>0.54791666666666672</v>
      </c>
      <c r="AG60" s="185">
        <v>0.55763888888888891</v>
      </c>
      <c r="AH60" s="185">
        <v>0.56736111111111109</v>
      </c>
      <c r="AI60" s="185">
        <v>0.57708333333333328</v>
      </c>
      <c r="AJ60" s="185">
        <v>0.58680555555555558</v>
      </c>
      <c r="AK60" s="185">
        <v>0.59652777777777777</v>
      </c>
      <c r="AL60" s="185">
        <v>0.60625000000000007</v>
      </c>
      <c r="AM60" s="185">
        <v>0.61597222222222225</v>
      </c>
      <c r="AN60" s="185">
        <v>0.62569444444444444</v>
      </c>
      <c r="AO60" s="185">
        <v>0.63541666666666663</v>
      </c>
      <c r="AP60" s="185">
        <v>0.64513888888888882</v>
      </c>
      <c r="AQ60" s="185">
        <v>0.65486111111111112</v>
      </c>
      <c r="AR60" s="185">
        <v>0.6645833333333333</v>
      </c>
      <c r="AS60" s="185">
        <v>0.6743055555555556</v>
      </c>
      <c r="AT60" s="185">
        <v>0.68402777777777779</v>
      </c>
      <c r="AU60" s="185">
        <v>0.69374999999999998</v>
      </c>
      <c r="AV60" s="185">
        <v>0.70347222222222217</v>
      </c>
      <c r="AW60" s="185">
        <v>0.71319444444444446</v>
      </c>
      <c r="AX60" s="185">
        <v>0.72291666666666676</v>
      </c>
      <c r="AY60" s="185">
        <v>0.73263888888888884</v>
      </c>
      <c r="AZ60" s="185">
        <v>0.74236111111111114</v>
      </c>
      <c r="BA60" s="185">
        <v>0.75208333333333333</v>
      </c>
      <c r="BB60" s="216">
        <v>0.75694444444444431</v>
      </c>
      <c r="BC60" s="216">
        <v>0.76180555555555562</v>
      </c>
      <c r="BD60" s="216">
        <v>0.76666666666666661</v>
      </c>
      <c r="BE60" s="216">
        <v>0.7715277777777777</v>
      </c>
      <c r="BF60" s="216">
        <v>0.7763888888888888</v>
      </c>
      <c r="BG60" s="216">
        <v>0.78125</v>
      </c>
      <c r="BH60" s="216">
        <v>0.78611111111111109</v>
      </c>
      <c r="BI60" s="185">
        <v>0.7909722222222223</v>
      </c>
      <c r="BJ60" s="185">
        <v>0.80069444444444438</v>
      </c>
      <c r="BK60" s="185">
        <v>0.81041666666666667</v>
      </c>
      <c r="BL60" s="185">
        <v>0.82013888888888886</v>
      </c>
      <c r="BM60" s="185">
        <v>0.82847222222222217</v>
      </c>
      <c r="BN60" s="185">
        <v>0.83680555555555547</v>
      </c>
      <c r="BO60" s="185">
        <v>0.8534722222222223</v>
      </c>
      <c r="BP60" s="185">
        <v>0.8618055555555556</v>
      </c>
      <c r="BQ60" s="185">
        <v>0.87013888888888891</v>
      </c>
      <c r="BR60" s="185">
        <v>0.88680555555555562</v>
      </c>
      <c r="BS60" s="185">
        <v>0.90347222222222223</v>
      </c>
      <c r="BT60" s="185">
        <v>0.92013888888888884</v>
      </c>
      <c r="BU60" s="185">
        <v>0.93888888888888899</v>
      </c>
      <c r="BV60" s="221">
        <v>0.97430555555555576</v>
      </c>
    </row>
    <row r="61" spans="1:81" ht="18" customHeight="1" x14ac:dyDescent="0.3">
      <c r="A61" s="176"/>
      <c r="B61" s="179" t="s">
        <v>25</v>
      </c>
      <c r="C61" s="180" t="s">
        <v>73</v>
      </c>
      <c r="D61" s="188">
        <v>0.27708333333333335</v>
      </c>
      <c r="E61" s="188">
        <v>0.28680555555555554</v>
      </c>
      <c r="F61" s="188">
        <v>0.29652777777777778</v>
      </c>
      <c r="G61" s="188">
        <v>0.30624999999999997</v>
      </c>
      <c r="H61" s="188">
        <v>0.31597222222222221</v>
      </c>
      <c r="I61" s="188">
        <v>0.32569444444444445</v>
      </c>
      <c r="J61" s="188">
        <v>0.3354166666666667</v>
      </c>
      <c r="K61" s="188">
        <v>0.34513888888888888</v>
      </c>
      <c r="L61" s="188">
        <v>0.35486111111111113</v>
      </c>
      <c r="M61" s="188">
        <v>0.36458333333333331</v>
      </c>
      <c r="N61" s="188">
        <v>0.3743055555555555</v>
      </c>
      <c r="O61" s="188">
        <v>0.3840277777777778</v>
      </c>
      <c r="P61" s="188">
        <v>0.39374999999999999</v>
      </c>
      <c r="Q61" s="188">
        <v>0.40347222222222223</v>
      </c>
      <c r="R61" s="188">
        <v>0.41319444444444442</v>
      </c>
      <c r="S61" s="188">
        <v>0.42291666666666666</v>
      </c>
      <c r="T61" s="188">
        <v>0.43263888888888885</v>
      </c>
      <c r="U61" s="188">
        <v>0.44236111111111115</v>
      </c>
      <c r="V61" s="188">
        <v>0.45208333333333334</v>
      </c>
      <c r="W61" s="188">
        <v>0.46180555555555558</v>
      </c>
      <c r="X61" s="188">
        <v>0.47152777777777777</v>
      </c>
      <c r="Y61" s="188">
        <v>0.48125000000000001</v>
      </c>
      <c r="Z61" s="188">
        <v>0.4909722222222222</v>
      </c>
      <c r="AA61" s="188">
        <v>0.50069444444444444</v>
      </c>
      <c r="AB61" s="188">
        <v>0.51041666666666663</v>
      </c>
      <c r="AC61" s="188">
        <v>0.52013888888888882</v>
      </c>
      <c r="AD61" s="188">
        <v>0.52986111111111112</v>
      </c>
      <c r="AE61" s="188">
        <v>0.5395833333333333</v>
      </c>
      <c r="AF61" s="213">
        <v>0.5493055555555556</v>
      </c>
      <c r="AG61" s="188">
        <v>0.55902777777777779</v>
      </c>
      <c r="AH61" s="188">
        <v>0.56874999999999998</v>
      </c>
      <c r="AI61" s="188">
        <v>0.57847222222222217</v>
      </c>
      <c r="AJ61" s="188">
        <v>0.58819444444444446</v>
      </c>
      <c r="AK61" s="188">
        <v>0.59791666666666665</v>
      </c>
      <c r="AL61" s="188">
        <v>0.60763888888888895</v>
      </c>
      <c r="AM61" s="188">
        <v>0.61736111111111114</v>
      </c>
      <c r="AN61" s="188">
        <v>0.62708333333333333</v>
      </c>
      <c r="AO61" s="188">
        <v>0.63680555555555551</v>
      </c>
      <c r="AP61" s="188">
        <v>0.64652777777777781</v>
      </c>
      <c r="AQ61" s="188">
        <v>0.65625</v>
      </c>
      <c r="AR61" s="188">
        <v>0.66597222222222219</v>
      </c>
      <c r="AS61" s="188">
        <v>0.67569444444444438</v>
      </c>
      <c r="AT61" s="188">
        <v>0.68541666666666667</v>
      </c>
      <c r="AU61" s="188">
        <v>0.69513888888888886</v>
      </c>
      <c r="AV61" s="188">
        <v>0.70486111111111116</v>
      </c>
      <c r="AW61" s="188">
        <v>0.71458333333333324</v>
      </c>
      <c r="AX61" s="188">
        <v>0.72430555555555554</v>
      </c>
      <c r="AY61" s="188">
        <v>0.73402777777777783</v>
      </c>
      <c r="AZ61" s="188">
        <v>0.74375000000000002</v>
      </c>
      <c r="BA61" s="188">
        <v>0.75347222222222221</v>
      </c>
      <c r="BB61" s="214">
        <v>0.75833333333333319</v>
      </c>
      <c r="BC61" s="214">
        <v>0.7631944444444444</v>
      </c>
      <c r="BD61" s="214">
        <v>0.76805555555555538</v>
      </c>
      <c r="BE61" s="214">
        <v>0.7729166666666667</v>
      </c>
      <c r="BF61" s="214">
        <v>0.77777777777777779</v>
      </c>
      <c r="BG61" s="214">
        <v>0.78263888888888899</v>
      </c>
      <c r="BH61" s="214">
        <v>0.78750000000000009</v>
      </c>
      <c r="BI61" s="188">
        <v>0.79236111111111107</v>
      </c>
      <c r="BJ61" s="188">
        <v>0.80208333333333337</v>
      </c>
      <c r="BK61" s="188">
        <v>0.81180555555555556</v>
      </c>
      <c r="BL61" s="188">
        <v>0.82152777777777775</v>
      </c>
      <c r="BM61" s="188">
        <v>0.82986111111111116</v>
      </c>
      <c r="BN61" s="188">
        <v>0.83819444444444446</v>
      </c>
      <c r="BO61" s="188">
        <v>0.85486111111111107</v>
      </c>
      <c r="BP61" s="188">
        <v>0.86319444444444438</v>
      </c>
      <c r="BQ61" s="188">
        <v>0.87152777777777779</v>
      </c>
      <c r="BR61" s="188">
        <v>0.8881944444444444</v>
      </c>
      <c r="BS61" s="188">
        <v>0.90486111111111101</v>
      </c>
      <c r="BT61" s="188">
        <v>0.92152777777777783</v>
      </c>
      <c r="BU61" s="188">
        <v>0.94027777777777777</v>
      </c>
      <c r="BV61" s="220">
        <v>0.97569444444444453</v>
      </c>
      <c r="BW61" s="176"/>
      <c r="BX61" s="176"/>
      <c r="BY61" s="176"/>
      <c r="BZ61" s="176"/>
      <c r="CC61" s="176"/>
    </row>
    <row r="62" spans="1:81" ht="18" customHeight="1" x14ac:dyDescent="0.3">
      <c r="A62" s="176"/>
      <c r="B62" s="179" t="s">
        <v>69</v>
      </c>
      <c r="C62" s="180" t="s">
        <v>73</v>
      </c>
      <c r="D62" s="188">
        <v>0.27916666666666667</v>
      </c>
      <c r="E62" s="188">
        <v>0.28888888888888892</v>
      </c>
      <c r="F62" s="188">
        <v>0.2986111111111111</v>
      </c>
      <c r="G62" s="188">
        <v>0.30833333333333335</v>
      </c>
      <c r="H62" s="188">
        <v>0.31805555555555554</v>
      </c>
      <c r="I62" s="188">
        <v>0.32777777777777778</v>
      </c>
      <c r="J62" s="188">
        <v>0.33749999999999997</v>
      </c>
      <c r="K62" s="188">
        <v>0.34722222222222227</v>
      </c>
      <c r="L62" s="188">
        <v>0.35694444444444445</v>
      </c>
      <c r="M62" s="188">
        <v>0.3666666666666667</v>
      </c>
      <c r="N62" s="188">
        <v>0.37638888888888888</v>
      </c>
      <c r="O62" s="188">
        <v>0.38611111111111113</v>
      </c>
      <c r="P62" s="188">
        <v>0.39583333333333331</v>
      </c>
      <c r="Q62" s="188">
        <v>0.4055555555555555</v>
      </c>
      <c r="R62" s="188">
        <v>0.4152777777777778</v>
      </c>
      <c r="S62" s="188">
        <v>0.42499999999999999</v>
      </c>
      <c r="T62" s="188">
        <v>0.43472222222222223</v>
      </c>
      <c r="U62" s="188">
        <v>0.44444444444444442</v>
      </c>
      <c r="V62" s="188">
        <v>0.45416666666666666</v>
      </c>
      <c r="W62" s="188">
        <v>0.46388888888888885</v>
      </c>
      <c r="X62" s="188">
        <v>0.47361111111111115</v>
      </c>
      <c r="Y62" s="188">
        <v>0.48333333333333334</v>
      </c>
      <c r="Z62" s="188">
        <v>0.49305555555555558</v>
      </c>
      <c r="AA62" s="188">
        <v>0.50277777777777777</v>
      </c>
      <c r="AB62" s="188">
        <v>0.51250000000000007</v>
      </c>
      <c r="AC62" s="188">
        <v>0.52222222222222225</v>
      </c>
      <c r="AD62" s="188">
        <v>0.53194444444444444</v>
      </c>
      <c r="AE62" s="188">
        <v>0.54166666666666663</v>
      </c>
      <c r="AF62" s="213">
        <v>0.55138888888888882</v>
      </c>
      <c r="AG62" s="188">
        <v>0.56111111111111112</v>
      </c>
      <c r="AH62" s="188">
        <v>0.5708333333333333</v>
      </c>
      <c r="AI62" s="188">
        <v>0.5805555555555556</v>
      </c>
      <c r="AJ62" s="188">
        <v>0.59027777777777779</v>
      </c>
      <c r="AK62" s="188">
        <v>0.6</v>
      </c>
      <c r="AL62" s="188">
        <v>0.60972222222222217</v>
      </c>
      <c r="AM62" s="188">
        <v>0.61944444444444446</v>
      </c>
      <c r="AN62" s="188">
        <v>0.62916666666666665</v>
      </c>
      <c r="AO62" s="188">
        <v>0.63888888888888895</v>
      </c>
      <c r="AP62" s="188">
        <v>0.64861111111111114</v>
      </c>
      <c r="AQ62" s="188">
        <v>0.65833333333333333</v>
      </c>
      <c r="AR62" s="188">
        <v>0.66805555555555562</v>
      </c>
      <c r="AS62" s="188">
        <v>0.6777777777777777</v>
      </c>
      <c r="AT62" s="188">
        <v>0.6875</v>
      </c>
      <c r="AU62" s="188">
        <v>0.6972222222222223</v>
      </c>
      <c r="AV62" s="188">
        <v>0.70694444444444438</v>
      </c>
      <c r="AW62" s="188">
        <v>0.71666666666666667</v>
      </c>
      <c r="AX62" s="188">
        <v>0.72638888888888886</v>
      </c>
      <c r="AY62" s="188">
        <v>0.73611111111111116</v>
      </c>
      <c r="AZ62" s="188">
        <v>0.74583333333333324</v>
      </c>
      <c r="BA62" s="188">
        <v>0.75555555555555554</v>
      </c>
      <c r="BB62" s="214">
        <v>0.76041666666666652</v>
      </c>
      <c r="BC62" s="214">
        <v>0.76527777777777783</v>
      </c>
      <c r="BD62" s="214">
        <v>0.77013888888888882</v>
      </c>
      <c r="BE62" s="214">
        <v>0.77500000000000002</v>
      </c>
      <c r="BF62" s="214">
        <v>0.77986111111111112</v>
      </c>
      <c r="BG62" s="214">
        <v>0.78472222222222221</v>
      </c>
      <c r="BH62" s="214">
        <v>0.7895833333333333</v>
      </c>
      <c r="BI62" s="188">
        <v>0.7944444444444444</v>
      </c>
      <c r="BJ62" s="188">
        <v>0.8041666666666667</v>
      </c>
      <c r="BK62" s="188">
        <v>0.81388888888888899</v>
      </c>
      <c r="BL62" s="188">
        <v>0.82361111111111107</v>
      </c>
      <c r="BM62" s="188">
        <v>0.83194444444444438</v>
      </c>
      <c r="BN62" s="188">
        <v>0.84027777777777779</v>
      </c>
      <c r="BO62" s="188">
        <v>0.8569444444444444</v>
      </c>
      <c r="BP62" s="188">
        <v>0.8652777777777777</v>
      </c>
      <c r="BQ62" s="188">
        <v>0.87361111111111101</v>
      </c>
      <c r="BR62" s="188">
        <v>0.89027777777777783</v>
      </c>
      <c r="BS62" s="188">
        <v>0.90694444444444444</v>
      </c>
      <c r="BT62" s="188">
        <v>0.92361111111111116</v>
      </c>
      <c r="BU62" s="188">
        <v>0.94236111111111109</v>
      </c>
      <c r="BV62" s="220">
        <v>0.97777777777777786</v>
      </c>
      <c r="BW62" s="176"/>
      <c r="BX62" s="176"/>
      <c r="BY62" s="176"/>
      <c r="BZ62" s="176"/>
      <c r="CC62" s="176"/>
    </row>
    <row r="63" spans="1:81" ht="18" customHeight="1" x14ac:dyDescent="0.3">
      <c r="A63" s="176"/>
      <c r="B63" s="179" t="s">
        <v>100</v>
      </c>
      <c r="C63" s="180" t="s">
        <v>73</v>
      </c>
      <c r="D63" s="188">
        <v>0.28055555555555556</v>
      </c>
      <c r="E63" s="188">
        <v>0.2902777777777778</v>
      </c>
      <c r="F63" s="188">
        <v>0.3</v>
      </c>
      <c r="G63" s="188">
        <v>0.30972222222222223</v>
      </c>
      <c r="H63" s="188">
        <v>0.31944444444444448</v>
      </c>
      <c r="I63" s="188">
        <v>0.32916666666666666</v>
      </c>
      <c r="J63" s="188">
        <v>0.33888888888888885</v>
      </c>
      <c r="K63" s="188">
        <v>0.34861111111111115</v>
      </c>
      <c r="L63" s="188">
        <v>0.35833333333333334</v>
      </c>
      <c r="M63" s="188">
        <v>0.36805555555555558</v>
      </c>
      <c r="N63" s="188">
        <v>0.37777777777777777</v>
      </c>
      <c r="O63" s="188">
        <v>0.38750000000000001</v>
      </c>
      <c r="P63" s="188">
        <v>0.3972222222222222</v>
      </c>
      <c r="Q63" s="188">
        <v>0.4069444444444445</v>
      </c>
      <c r="R63" s="188">
        <v>0.41666666666666669</v>
      </c>
      <c r="S63" s="188">
        <v>0.42638888888888887</v>
      </c>
      <c r="T63" s="188">
        <v>0.43611111111111112</v>
      </c>
      <c r="U63" s="188">
        <v>0.4458333333333333</v>
      </c>
      <c r="V63" s="188">
        <v>0.45555555555555555</v>
      </c>
      <c r="W63" s="188">
        <v>0.46527777777777773</v>
      </c>
      <c r="X63" s="188">
        <v>0.47500000000000003</v>
      </c>
      <c r="Y63" s="188">
        <v>0.48472222222222222</v>
      </c>
      <c r="Z63" s="188">
        <v>0.49444444444444446</v>
      </c>
      <c r="AA63" s="188">
        <v>0.50416666666666665</v>
      </c>
      <c r="AB63" s="188">
        <v>0.51388888888888895</v>
      </c>
      <c r="AC63" s="188">
        <v>0.52361111111111114</v>
      </c>
      <c r="AD63" s="188">
        <v>0.53333333333333333</v>
      </c>
      <c r="AE63" s="188">
        <v>0.54305555555555551</v>
      </c>
      <c r="AF63" s="213">
        <v>0.55277777777777781</v>
      </c>
      <c r="AG63" s="188">
        <v>0.5625</v>
      </c>
      <c r="AH63" s="188">
        <v>0.57222222222222219</v>
      </c>
      <c r="AI63" s="188">
        <v>0.58194444444444449</v>
      </c>
      <c r="AJ63" s="188">
        <v>0.59166666666666667</v>
      </c>
      <c r="AK63" s="188">
        <v>0.60138888888888886</v>
      </c>
      <c r="AL63" s="188">
        <v>0.61111111111111105</v>
      </c>
      <c r="AM63" s="188">
        <v>0.62083333333333335</v>
      </c>
      <c r="AN63" s="188">
        <v>0.63055555555555554</v>
      </c>
      <c r="AO63" s="188">
        <v>0.64027777777777783</v>
      </c>
      <c r="AP63" s="188">
        <v>0.65</v>
      </c>
      <c r="AQ63" s="188">
        <v>0.65972222222222221</v>
      </c>
      <c r="AR63" s="188">
        <v>0.6694444444444444</v>
      </c>
      <c r="AS63" s="188">
        <v>0.6791666666666667</v>
      </c>
      <c r="AT63" s="188">
        <v>0.68888888888888899</v>
      </c>
      <c r="AU63" s="188">
        <v>0.69861111111111107</v>
      </c>
      <c r="AV63" s="188">
        <v>0.70833333333333337</v>
      </c>
      <c r="AW63" s="188">
        <v>0.71805555555555556</v>
      </c>
      <c r="AX63" s="188">
        <v>0.72777777777777775</v>
      </c>
      <c r="AY63" s="188">
        <v>0.73749999999999993</v>
      </c>
      <c r="AZ63" s="188">
        <v>0.74722222222222223</v>
      </c>
      <c r="BA63" s="188">
        <v>0.75694444444444453</v>
      </c>
      <c r="BB63" s="214">
        <v>0.76180555555555551</v>
      </c>
      <c r="BC63" s="214">
        <v>0.76666666666666661</v>
      </c>
      <c r="BD63" s="214">
        <v>0.77152777777777759</v>
      </c>
      <c r="BE63" s="214">
        <v>0.77638888888888891</v>
      </c>
      <c r="BF63" s="214">
        <v>0.78125</v>
      </c>
      <c r="BG63" s="214">
        <v>0.78611111111111109</v>
      </c>
      <c r="BH63" s="214">
        <v>0.79097222222222219</v>
      </c>
      <c r="BI63" s="188">
        <v>0.79583333333333339</v>
      </c>
      <c r="BJ63" s="188">
        <v>0.80555555555555547</v>
      </c>
      <c r="BK63" s="188">
        <v>0.81527777777777777</v>
      </c>
      <c r="BL63" s="188">
        <v>0.82500000000000007</v>
      </c>
      <c r="BM63" s="188">
        <v>0.83333333333333337</v>
      </c>
      <c r="BN63" s="188">
        <v>0.84166666666666667</v>
      </c>
      <c r="BO63" s="188">
        <v>0.85833333333333339</v>
      </c>
      <c r="BP63" s="188">
        <v>0.8666666666666667</v>
      </c>
      <c r="BQ63" s="188">
        <v>0.875</v>
      </c>
      <c r="BR63" s="188">
        <v>0.89166666666666661</v>
      </c>
      <c r="BS63" s="188">
        <v>0.90833333333333333</v>
      </c>
      <c r="BT63" s="188">
        <v>0.92499999999999993</v>
      </c>
      <c r="BU63" s="188">
        <v>0.94374999999999998</v>
      </c>
      <c r="BV63" s="220">
        <v>0.97916666666666674</v>
      </c>
      <c r="BW63" s="176"/>
      <c r="BX63" s="176"/>
      <c r="BY63" s="176"/>
      <c r="BZ63" s="176"/>
      <c r="CC63" s="176"/>
    </row>
    <row r="64" spans="1:81" ht="18" customHeight="1" x14ac:dyDescent="0.3">
      <c r="A64" s="176"/>
      <c r="B64" s="179" t="s">
        <v>95</v>
      </c>
      <c r="C64" s="180" t="s">
        <v>73</v>
      </c>
      <c r="D64" s="188">
        <v>0.28888888888888892</v>
      </c>
      <c r="E64" s="188">
        <v>0.2986111111111111</v>
      </c>
      <c r="F64" s="188">
        <v>0.30833333333333335</v>
      </c>
      <c r="G64" s="188">
        <v>0.31805555555555554</v>
      </c>
      <c r="H64" s="188">
        <v>0.32777777777777778</v>
      </c>
      <c r="I64" s="188">
        <v>0.33749999999999997</v>
      </c>
      <c r="J64" s="188">
        <v>0.34722222222222227</v>
      </c>
      <c r="K64" s="188">
        <v>0.35694444444444445</v>
      </c>
      <c r="L64" s="188">
        <v>0.3666666666666667</v>
      </c>
      <c r="M64" s="188">
        <v>0.37638888888888888</v>
      </c>
      <c r="N64" s="188">
        <v>0.38611111111111113</v>
      </c>
      <c r="O64" s="188">
        <v>0.39583333333333331</v>
      </c>
      <c r="P64" s="188">
        <v>0.4055555555555555</v>
      </c>
      <c r="Q64" s="188">
        <v>0.4152777777777778</v>
      </c>
      <c r="R64" s="188">
        <v>0.42499999999999999</v>
      </c>
      <c r="S64" s="188">
        <v>0.43472222222222223</v>
      </c>
      <c r="T64" s="188">
        <v>0.44444444444444442</v>
      </c>
      <c r="U64" s="188">
        <v>0.45416666666666666</v>
      </c>
      <c r="V64" s="188">
        <v>0.46388888888888885</v>
      </c>
      <c r="W64" s="188">
        <v>0.47361111111111115</v>
      </c>
      <c r="X64" s="188">
        <v>0.48333333333333334</v>
      </c>
      <c r="Y64" s="188">
        <v>0.49305555555555558</v>
      </c>
      <c r="Z64" s="188">
        <v>0.50277777777777777</v>
      </c>
      <c r="AA64" s="188">
        <v>0.51250000000000007</v>
      </c>
      <c r="AB64" s="188">
        <v>0.52222222222222225</v>
      </c>
      <c r="AC64" s="188">
        <v>0.53194444444444444</v>
      </c>
      <c r="AD64" s="188">
        <v>0.54166666666666663</v>
      </c>
      <c r="AE64" s="188">
        <v>0.55138888888888882</v>
      </c>
      <c r="AF64" s="213">
        <v>0.56111111111111112</v>
      </c>
      <c r="AG64" s="188">
        <v>0.5708333333333333</v>
      </c>
      <c r="AH64" s="188">
        <v>0.5805555555555556</v>
      </c>
      <c r="AI64" s="188">
        <v>0.59027777777777779</v>
      </c>
      <c r="AJ64" s="188">
        <v>0.6</v>
      </c>
      <c r="AK64" s="188">
        <v>0.60972222222222217</v>
      </c>
      <c r="AL64" s="188">
        <v>0.61944444444444446</v>
      </c>
      <c r="AM64" s="188">
        <v>0.62916666666666665</v>
      </c>
      <c r="AN64" s="188">
        <v>0.63888888888888895</v>
      </c>
      <c r="AO64" s="188">
        <v>0.64861111111111114</v>
      </c>
      <c r="AP64" s="188">
        <v>0.65833333333333333</v>
      </c>
      <c r="AQ64" s="188">
        <v>0.66805555555555562</v>
      </c>
      <c r="AR64" s="188">
        <v>0.6777777777777777</v>
      </c>
      <c r="AS64" s="188">
        <v>0.6875</v>
      </c>
      <c r="AT64" s="188">
        <v>0.6972222222222223</v>
      </c>
      <c r="AU64" s="188">
        <v>0.70694444444444438</v>
      </c>
      <c r="AV64" s="188">
        <v>0.71666666666666667</v>
      </c>
      <c r="AW64" s="188">
        <v>0.72638888888888886</v>
      </c>
      <c r="AX64" s="188">
        <v>0.73611111111111116</v>
      </c>
      <c r="AY64" s="188">
        <v>0.74583333333333324</v>
      </c>
      <c r="AZ64" s="188">
        <v>0.75555555555555554</v>
      </c>
      <c r="BA64" s="188">
        <v>0.76527777777777783</v>
      </c>
      <c r="BB64" s="214">
        <v>0.77013888888888882</v>
      </c>
      <c r="BC64" s="214">
        <v>0.77500000000000002</v>
      </c>
      <c r="BD64" s="214">
        <v>0.77986111111111101</v>
      </c>
      <c r="BE64" s="214">
        <v>0.78472222222222221</v>
      </c>
      <c r="BF64" s="214">
        <v>0.7895833333333333</v>
      </c>
      <c r="BG64" s="214">
        <v>0.7944444444444444</v>
      </c>
      <c r="BH64" s="214">
        <v>0.79930555555555549</v>
      </c>
      <c r="BI64" s="188">
        <v>0.8041666666666667</v>
      </c>
      <c r="BJ64" s="188">
        <v>0.81388888888888899</v>
      </c>
      <c r="BK64" s="188">
        <v>0.82361111111111107</v>
      </c>
      <c r="BL64" s="188">
        <v>0.83333333333333337</v>
      </c>
      <c r="BM64" s="188">
        <v>0.84166666666666667</v>
      </c>
      <c r="BN64" s="188">
        <v>0.85</v>
      </c>
      <c r="BO64" s="188">
        <v>0.8666666666666667</v>
      </c>
      <c r="BP64" s="188">
        <v>0.875</v>
      </c>
      <c r="BQ64" s="188">
        <v>0.8833333333333333</v>
      </c>
      <c r="BR64" s="188">
        <v>0.9</v>
      </c>
      <c r="BS64" s="188">
        <v>0.91666666666666663</v>
      </c>
      <c r="BT64" s="188">
        <v>0.93333333333333324</v>
      </c>
      <c r="BU64" s="188">
        <v>0.95208333333333339</v>
      </c>
      <c r="BV64" s="220">
        <v>0.98750000000000016</v>
      </c>
      <c r="BW64" s="176"/>
      <c r="BX64" s="176"/>
      <c r="BY64" s="176"/>
      <c r="BZ64" s="176"/>
      <c r="CC64" s="176"/>
    </row>
    <row r="65" spans="1:81" ht="18" customHeight="1" x14ac:dyDescent="0.3">
      <c r="A65" s="171"/>
      <c r="B65" s="179" t="s">
        <v>187</v>
      </c>
      <c r="C65" s="180" t="s">
        <v>73</v>
      </c>
      <c r="D65" s="188">
        <v>0.28958333333333336</v>
      </c>
      <c r="E65" s="188">
        <v>0.29930555555555555</v>
      </c>
      <c r="F65" s="188">
        <v>0.30902777777777779</v>
      </c>
      <c r="G65" s="188">
        <v>0.31875000000000003</v>
      </c>
      <c r="H65" s="188">
        <v>0.32847222222222222</v>
      </c>
      <c r="I65" s="188">
        <v>0.33819444444444446</v>
      </c>
      <c r="J65" s="188">
        <v>0.34791666666666665</v>
      </c>
      <c r="K65" s="188">
        <v>0.3576388888888889</v>
      </c>
      <c r="L65" s="188">
        <v>0.36736111111111108</v>
      </c>
      <c r="M65" s="188">
        <v>0.37708333333333338</v>
      </c>
      <c r="N65" s="188">
        <v>0.38680555555555557</v>
      </c>
      <c r="O65" s="188">
        <v>0.39652777777777781</v>
      </c>
      <c r="P65" s="188">
        <v>0.40625</v>
      </c>
      <c r="Q65" s="188">
        <v>0.41597222222222219</v>
      </c>
      <c r="R65" s="188">
        <v>0.42569444444444443</v>
      </c>
      <c r="S65" s="188">
        <v>0.43541666666666662</v>
      </c>
      <c r="T65" s="188">
        <v>0.44513888888888892</v>
      </c>
      <c r="U65" s="188">
        <v>0.4548611111111111</v>
      </c>
      <c r="V65" s="188">
        <v>0.46458333333333335</v>
      </c>
      <c r="W65" s="188">
        <v>0.47430555555555554</v>
      </c>
      <c r="X65" s="188">
        <v>0.48402777777777778</v>
      </c>
      <c r="Y65" s="188">
        <v>0.49374999999999997</v>
      </c>
      <c r="Z65" s="188">
        <v>0.50347222222222221</v>
      </c>
      <c r="AA65" s="188">
        <v>0.5131944444444444</v>
      </c>
      <c r="AB65" s="188">
        <v>0.5229166666666667</v>
      </c>
      <c r="AC65" s="188">
        <v>0.53263888888888888</v>
      </c>
      <c r="AD65" s="188">
        <v>0.54236111111111118</v>
      </c>
      <c r="AE65" s="188">
        <v>0.55208333333333337</v>
      </c>
      <c r="AF65" s="213">
        <v>0.56180555555555556</v>
      </c>
      <c r="AG65" s="188">
        <v>0.57152777777777775</v>
      </c>
      <c r="AH65" s="188">
        <v>0.58124999999999993</v>
      </c>
      <c r="AI65" s="188">
        <v>0.59097222222222223</v>
      </c>
      <c r="AJ65" s="188">
        <v>0.60069444444444442</v>
      </c>
      <c r="AK65" s="188">
        <v>0.61041666666666672</v>
      </c>
      <c r="AL65" s="188">
        <v>0.62013888888888891</v>
      </c>
      <c r="AM65" s="188">
        <v>0.62986111111111109</v>
      </c>
      <c r="AN65" s="188">
        <v>0.63958333333333328</v>
      </c>
      <c r="AO65" s="188">
        <v>0.64930555555555558</v>
      </c>
      <c r="AP65" s="188">
        <v>0.65902777777777777</v>
      </c>
      <c r="AQ65" s="188">
        <v>0.66875000000000007</v>
      </c>
      <c r="AR65" s="188">
        <v>0.67847222222222225</v>
      </c>
      <c r="AS65" s="188">
        <v>0.68819444444444444</v>
      </c>
      <c r="AT65" s="188">
        <v>0.69791666666666663</v>
      </c>
      <c r="AU65" s="188">
        <v>0.70763888888888893</v>
      </c>
      <c r="AV65" s="188">
        <v>0.71736111111111101</v>
      </c>
      <c r="AW65" s="188">
        <v>0.7270833333333333</v>
      </c>
      <c r="AX65" s="188">
        <v>0.7368055555555556</v>
      </c>
      <c r="AY65" s="188">
        <v>0.74652777777777779</v>
      </c>
      <c r="AZ65" s="188">
        <v>0.75624999999999998</v>
      </c>
      <c r="BA65" s="188">
        <v>0.76597222222222217</v>
      </c>
      <c r="BB65" s="214">
        <v>0.77083333333333315</v>
      </c>
      <c r="BC65" s="214">
        <v>0.77569444444444446</v>
      </c>
      <c r="BD65" s="214">
        <v>0.78055555555555545</v>
      </c>
      <c r="BE65" s="214">
        <v>0.78541666666666676</v>
      </c>
      <c r="BF65" s="214">
        <v>0.79027777777777786</v>
      </c>
      <c r="BG65" s="214">
        <v>0.79513888888888884</v>
      </c>
      <c r="BH65" s="214">
        <v>0.79999999999999993</v>
      </c>
      <c r="BI65" s="188">
        <v>0.80486111111111114</v>
      </c>
      <c r="BJ65" s="188">
        <v>0.81458333333333333</v>
      </c>
      <c r="BK65" s="188">
        <v>0.82430555555555562</v>
      </c>
      <c r="BL65" s="188">
        <v>0.8340277777777777</v>
      </c>
      <c r="BM65" s="188">
        <v>0.84236111111111101</v>
      </c>
      <c r="BN65" s="188">
        <v>0.85069444444444453</v>
      </c>
      <c r="BO65" s="188">
        <v>0.86736111111111114</v>
      </c>
      <c r="BP65" s="188">
        <v>0.87569444444444444</v>
      </c>
      <c r="BQ65" s="188">
        <v>0.88402777777777775</v>
      </c>
      <c r="BR65" s="188">
        <v>0.90069444444444446</v>
      </c>
      <c r="BS65" s="188">
        <v>0.91736111111111107</v>
      </c>
      <c r="BT65" s="188">
        <v>0.93402777777777779</v>
      </c>
      <c r="BU65" s="188">
        <v>0.95277777777777783</v>
      </c>
      <c r="BV65" s="220">
        <v>0.9881944444444446</v>
      </c>
      <c r="BW65" s="176"/>
      <c r="BX65" s="176"/>
      <c r="BY65" s="176"/>
      <c r="BZ65" s="176"/>
      <c r="CC65" s="176"/>
    </row>
    <row r="66" spans="1:81" ht="18" customHeight="1" x14ac:dyDescent="0.3">
      <c r="A66" s="176"/>
      <c r="B66" s="179" t="s">
        <v>31</v>
      </c>
      <c r="C66" s="180" t="s">
        <v>73</v>
      </c>
      <c r="D66" s="188">
        <v>0.28958333333333336</v>
      </c>
      <c r="E66" s="188">
        <v>0.29930555555555555</v>
      </c>
      <c r="F66" s="188">
        <v>0.30902777777777779</v>
      </c>
      <c r="G66" s="188">
        <v>0.31875000000000003</v>
      </c>
      <c r="H66" s="188">
        <v>0.32847222222222222</v>
      </c>
      <c r="I66" s="188">
        <v>0.33819444444444446</v>
      </c>
      <c r="J66" s="188">
        <v>0.34791666666666665</v>
      </c>
      <c r="K66" s="188">
        <v>0.3576388888888889</v>
      </c>
      <c r="L66" s="188">
        <v>0.36736111111111108</v>
      </c>
      <c r="M66" s="188">
        <v>0.37708333333333338</v>
      </c>
      <c r="N66" s="188">
        <v>0.38680555555555557</v>
      </c>
      <c r="O66" s="188">
        <v>0.39652777777777781</v>
      </c>
      <c r="P66" s="188">
        <v>0.40625</v>
      </c>
      <c r="Q66" s="188">
        <v>0.41597222222222219</v>
      </c>
      <c r="R66" s="188">
        <v>0.42569444444444443</v>
      </c>
      <c r="S66" s="188">
        <v>0.43541666666666662</v>
      </c>
      <c r="T66" s="188">
        <v>0.44513888888888892</v>
      </c>
      <c r="U66" s="188">
        <v>0.4548611111111111</v>
      </c>
      <c r="V66" s="188">
        <v>0.46458333333333335</v>
      </c>
      <c r="W66" s="188">
        <v>0.47430555555555554</v>
      </c>
      <c r="X66" s="188">
        <v>0.48402777777777778</v>
      </c>
      <c r="Y66" s="188">
        <v>0.49374999999999997</v>
      </c>
      <c r="Z66" s="188">
        <v>0.50347222222222221</v>
      </c>
      <c r="AA66" s="188">
        <v>0.5131944444444444</v>
      </c>
      <c r="AB66" s="188">
        <v>0.5229166666666667</v>
      </c>
      <c r="AC66" s="188">
        <v>0.53263888888888888</v>
      </c>
      <c r="AD66" s="188">
        <v>0.54236111111111118</v>
      </c>
      <c r="AE66" s="188">
        <v>0.55208333333333337</v>
      </c>
      <c r="AF66" s="213">
        <v>0.56180555555555556</v>
      </c>
      <c r="AG66" s="188">
        <v>0.57152777777777775</v>
      </c>
      <c r="AH66" s="188">
        <v>0.58124999999999993</v>
      </c>
      <c r="AI66" s="188">
        <v>0.59097222222222223</v>
      </c>
      <c r="AJ66" s="188">
        <v>0.60069444444444442</v>
      </c>
      <c r="AK66" s="188">
        <v>0.61041666666666672</v>
      </c>
      <c r="AL66" s="188">
        <v>0.62013888888888891</v>
      </c>
      <c r="AM66" s="188">
        <v>0.62986111111111109</v>
      </c>
      <c r="AN66" s="188">
        <v>0.63958333333333328</v>
      </c>
      <c r="AO66" s="188">
        <v>0.64930555555555558</v>
      </c>
      <c r="AP66" s="188">
        <v>0.65902777777777777</v>
      </c>
      <c r="AQ66" s="188">
        <v>0.66875000000000007</v>
      </c>
      <c r="AR66" s="188">
        <v>0.67847222222222225</v>
      </c>
      <c r="AS66" s="188">
        <v>0.68819444444444444</v>
      </c>
      <c r="AT66" s="188">
        <v>0.69791666666666663</v>
      </c>
      <c r="AU66" s="188">
        <v>0.70763888888888893</v>
      </c>
      <c r="AV66" s="188">
        <v>0.71736111111111101</v>
      </c>
      <c r="AW66" s="188">
        <v>0.7270833333333333</v>
      </c>
      <c r="AX66" s="188">
        <v>0.7368055555555556</v>
      </c>
      <c r="AY66" s="188">
        <v>0.74652777777777779</v>
      </c>
      <c r="AZ66" s="188">
        <v>0.75624999999999998</v>
      </c>
      <c r="BA66" s="188">
        <v>0.76597222222222217</v>
      </c>
      <c r="BB66" s="214">
        <v>0.77083333333333315</v>
      </c>
      <c r="BC66" s="214">
        <v>0.77569444444444446</v>
      </c>
      <c r="BD66" s="214">
        <v>0.78055555555555545</v>
      </c>
      <c r="BE66" s="214">
        <v>0.78541666666666676</v>
      </c>
      <c r="BF66" s="214">
        <v>0.79027777777777786</v>
      </c>
      <c r="BG66" s="214">
        <v>0.79513888888888884</v>
      </c>
      <c r="BH66" s="214">
        <v>0.79999999999999993</v>
      </c>
      <c r="BI66" s="188">
        <v>0.80486111111111114</v>
      </c>
      <c r="BJ66" s="188">
        <v>0.81458333333333333</v>
      </c>
      <c r="BK66" s="188">
        <v>0.82430555555555562</v>
      </c>
      <c r="BL66" s="188">
        <v>0.8340277777777777</v>
      </c>
      <c r="BM66" s="188">
        <v>0.84236111111111101</v>
      </c>
      <c r="BN66" s="188">
        <v>0.85069444444444453</v>
      </c>
      <c r="BO66" s="188">
        <v>0.86736111111111114</v>
      </c>
      <c r="BP66" s="188">
        <v>0.87569444444444444</v>
      </c>
      <c r="BQ66" s="188">
        <v>0.88402777777777775</v>
      </c>
      <c r="BR66" s="188">
        <v>0.90069444444444446</v>
      </c>
      <c r="BS66" s="188">
        <v>0.91736111111111107</v>
      </c>
      <c r="BT66" s="188">
        <v>0.93402777777777779</v>
      </c>
      <c r="BU66" s="188">
        <v>0.95277777777777783</v>
      </c>
      <c r="BV66" s="220">
        <v>0.9881944444444446</v>
      </c>
      <c r="BW66" s="176"/>
      <c r="BX66" s="176"/>
      <c r="BY66" s="176"/>
      <c r="BZ66" s="176"/>
      <c r="CC66" s="176"/>
    </row>
    <row r="67" spans="1:81" ht="18" customHeight="1" x14ac:dyDescent="0.3">
      <c r="A67" s="176"/>
      <c r="B67" s="179" t="s">
        <v>21</v>
      </c>
      <c r="C67" s="180" t="s">
        <v>73</v>
      </c>
      <c r="D67" s="188">
        <v>0.2902777777777778</v>
      </c>
      <c r="E67" s="188">
        <v>0.3</v>
      </c>
      <c r="F67" s="188">
        <v>0.30972222222222223</v>
      </c>
      <c r="G67" s="188">
        <v>0.31944444444444448</v>
      </c>
      <c r="H67" s="188">
        <v>0.32916666666666666</v>
      </c>
      <c r="I67" s="188">
        <v>0.33888888888888885</v>
      </c>
      <c r="J67" s="188">
        <v>0.34861111111111115</v>
      </c>
      <c r="K67" s="188">
        <v>0.35833333333333334</v>
      </c>
      <c r="L67" s="188">
        <v>0.36805555555555558</v>
      </c>
      <c r="M67" s="188">
        <v>0.37777777777777777</v>
      </c>
      <c r="N67" s="188">
        <v>0.38750000000000001</v>
      </c>
      <c r="O67" s="188">
        <v>0.3972222222222222</v>
      </c>
      <c r="P67" s="188">
        <v>0.4069444444444445</v>
      </c>
      <c r="Q67" s="188">
        <v>0.41666666666666669</v>
      </c>
      <c r="R67" s="188">
        <v>0.42638888888888887</v>
      </c>
      <c r="S67" s="188">
        <v>0.43611111111111112</v>
      </c>
      <c r="T67" s="188">
        <v>0.4458333333333333</v>
      </c>
      <c r="U67" s="188">
        <v>0.45555555555555555</v>
      </c>
      <c r="V67" s="188">
        <v>0.46527777777777773</v>
      </c>
      <c r="W67" s="188">
        <v>0.47500000000000003</v>
      </c>
      <c r="X67" s="188">
        <v>0.48472222222222222</v>
      </c>
      <c r="Y67" s="188">
        <v>0.49444444444444446</v>
      </c>
      <c r="Z67" s="188">
        <v>0.50416666666666665</v>
      </c>
      <c r="AA67" s="188">
        <v>0.51388888888888895</v>
      </c>
      <c r="AB67" s="188">
        <v>0.52361111111111114</v>
      </c>
      <c r="AC67" s="188">
        <v>0.53333333333333333</v>
      </c>
      <c r="AD67" s="188">
        <v>0.54305555555555551</v>
      </c>
      <c r="AE67" s="188">
        <v>0.55277777777777781</v>
      </c>
      <c r="AF67" s="213">
        <v>0.5625</v>
      </c>
      <c r="AG67" s="188">
        <v>0.57222222222222219</v>
      </c>
      <c r="AH67" s="188">
        <v>0.58194444444444449</v>
      </c>
      <c r="AI67" s="188">
        <v>0.59166666666666667</v>
      </c>
      <c r="AJ67" s="188">
        <v>0.60138888888888886</v>
      </c>
      <c r="AK67" s="188">
        <v>0.61111111111111105</v>
      </c>
      <c r="AL67" s="188">
        <v>0.62083333333333335</v>
      </c>
      <c r="AM67" s="188">
        <v>0.63055555555555554</v>
      </c>
      <c r="AN67" s="188">
        <v>0.64027777777777783</v>
      </c>
      <c r="AO67" s="188">
        <v>0.65</v>
      </c>
      <c r="AP67" s="188">
        <v>0.65972222222222221</v>
      </c>
      <c r="AQ67" s="188">
        <v>0.6694444444444444</v>
      </c>
      <c r="AR67" s="188">
        <v>0.6791666666666667</v>
      </c>
      <c r="AS67" s="188">
        <v>0.68888888888888899</v>
      </c>
      <c r="AT67" s="188">
        <v>0.69861111111111107</v>
      </c>
      <c r="AU67" s="188">
        <v>0.70833333333333337</v>
      </c>
      <c r="AV67" s="188">
        <v>0.71805555555555556</v>
      </c>
      <c r="AW67" s="188">
        <v>0.72777777777777775</v>
      </c>
      <c r="AX67" s="188">
        <v>0.73749999999999993</v>
      </c>
      <c r="AY67" s="188">
        <v>0.74722222222222223</v>
      </c>
      <c r="AZ67" s="188">
        <v>0.75694444444444453</v>
      </c>
      <c r="BA67" s="188">
        <v>0.76666666666666661</v>
      </c>
      <c r="BB67" s="214">
        <v>0.77152777777777759</v>
      </c>
      <c r="BC67" s="214">
        <v>0.77638888888888891</v>
      </c>
      <c r="BD67" s="214">
        <v>0.78124999999999989</v>
      </c>
      <c r="BE67" s="214">
        <v>0.78611111111111109</v>
      </c>
      <c r="BF67" s="214">
        <v>0.79097222222222219</v>
      </c>
      <c r="BG67" s="214">
        <v>0.79583333333333339</v>
      </c>
      <c r="BH67" s="214">
        <v>0.80069444444444449</v>
      </c>
      <c r="BI67" s="188">
        <v>0.80555555555555547</v>
      </c>
      <c r="BJ67" s="188">
        <v>0.81527777777777777</v>
      </c>
      <c r="BK67" s="188">
        <v>0.82500000000000007</v>
      </c>
      <c r="BL67" s="188">
        <v>0.83472222222222225</v>
      </c>
      <c r="BM67" s="188">
        <v>0.84305555555555556</v>
      </c>
      <c r="BN67" s="188">
        <v>0.85138888888888886</v>
      </c>
      <c r="BO67" s="188">
        <v>0.86805555555555547</v>
      </c>
      <c r="BP67" s="188">
        <v>0.87638888888888899</v>
      </c>
      <c r="BQ67" s="188">
        <v>0.8847222222222223</v>
      </c>
      <c r="BR67" s="188">
        <v>0.90138888888888891</v>
      </c>
      <c r="BS67" s="188">
        <v>0.91805555555555562</v>
      </c>
      <c r="BT67" s="188">
        <v>0.93472222222222223</v>
      </c>
      <c r="BU67" s="188">
        <v>0.95347222222222217</v>
      </c>
      <c r="BV67" s="220">
        <v>0.98888888888888893</v>
      </c>
      <c r="BW67" s="176"/>
      <c r="BX67" s="176"/>
      <c r="BY67" s="176"/>
      <c r="BZ67" s="176"/>
      <c r="CC67" s="176"/>
    </row>
    <row r="68" spans="1:81" ht="18" customHeight="1" x14ac:dyDescent="0.3">
      <c r="A68" s="176"/>
      <c r="B68" s="179" t="s">
        <v>16</v>
      </c>
      <c r="C68" s="180" t="s">
        <v>73</v>
      </c>
      <c r="D68" s="188">
        <v>0.29097222222222224</v>
      </c>
      <c r="E68" s="188">
        <v>0.30069444444444443</v>
      </c>
      <c r="F68" s="188">
        <v>0.31041666666666667</v>
      </c>
      <c r="G68" s="188">
        <v>0.32013888888888892</v>
      </c>
      <c r="H68" s="188">
        <v>0.3298611111111111</v>
      </c>
      <c r="I68" s="188">
        <v>0.33958333333333335</v>
      </c>
      <c r="J68" s="188">
        <v>0.34930555555555554</v>
      </c>
      <c r="K68" s="188">
        <v>0.35902777777777778</v>
      </c>
      <c r="L68" s="188">
        <v>0.36874999999999997</v>
      </c>
      <c r="M68" s="188">
        <v>0.37847222222222227</v>
      </c>
      <c r="N68" s="188">
        <v>0.38819444444444445</v>
      </c>
      <c r="O68" s="188">
        <v>0.3979166666666667</v>
      </c>
      <c r="P68" s="188">
        <v>0.40763888888888888</v>
      </c>
      <c r="Q68" s="188">
        <v>0.41736111111111113</v>
      </c>
      <c r="R68" s="188">
        <v>0.42708333333333331</v>
      </c>
      <c r="S68" s="188">
        <v>0.4368055555555555</v>
      </c>
      <c r="T68" s="188">
        <v>0.4465277777777778</v>
      </c>
      <c r="U68" s="188">
        <v>0.45624999999999999</v>
      </c>
      <c r="V68" s="188">
        <v>0.46597222222222223</v>
      </c>
      <c r="W68" s="188">
        <v>0.47569444444444442</v>
      </c>
      <c r="X68" s="188">
        <v>0.48541666666666666</v>
      </c>
      <c r="Y68" s="188">
        <v>0.49513888888888885</v>
      </c>
      <c r="Z68" s="188">
        <v>0.50486111111111109</v>
      </c>
      <c r="AA68" s="188">
        <v>0.51458333333333328</v>
      </c>
      <c r="AB68" s="188">
        <v>0.52430555555555558</v>
      </c>
      <c r="AC68" s="188">
        <v>0.53402777777777777</v>
      </c>
      <c r="AD68" s="188">
        <v>0.54375000000000007</v>
      </c>
      <c r="AE68" s="188">
        <v>0.55347222222222225</v>
      </c>
      <c r="AF68" s="213">
        <v>0.56319444444444444</v>
      </c>
      <c r="AG68" s="188">
        <v>0.57291666666666663</v>
      </c>
      <c r="AH68" s="188">
        <v>0.58263888888888882</v>
      </c>
      <c r="AI68" s="188">
        <v>0.59236111111111112</v>
      </c>
      <c r="AJ68" s="188">
        <v>0.6020833333333333</v>
      </c>
      <c r="AK68" s="188">
        <v>0.6118055555555556</v>
      </c>
      <c r="AL68" s="188">
        <v>0.62152777777777779</v>
      </c>
      <c r="AM68" s="188">
        <v>0.63124999999999998</v>
      </c>
      <c r="AN68" s="188">
        <v>0.64097222222222217</v>
      </c>
      <c r="AO68" s="188">
        <v>0.65069444444444446</v>
      </c>
      <c r="AP68" s="188">
        <v>0.66041666666666665</v>
      </c>
      <c r="AQ68" s="188">
        <v>0.67013888888888884</v>
      </c>
      <c r="AR68" s="188">
        <v>0.67986111111111114</v>
      </c>
      <c r="AS68" s="188">
        <v>0.68958333333333333</v>
      </c>
      <c r="AT68" s="188">
        <v>0.69930555555555562</v>
      </c>
      <c r="AU68" s="188">
        <v>0.7090277777777777</v>
      </c>
      <c r="AV68" s="188">
        <v>0.71875</v>
      </c>
      <c r="AW68" s="188">
        <v>0.7284722222222223</v>
      </c>
      <c r="AX68" s="188">
        <v>0.73819444444444438</v>
      </c>
      <c r="AY68" s="188">
        <v>0.74791666666666667</v>
      </c>
      <c r="AZ68" s="188">
        <v>0.75763888888888886</v>
      </c>
      <c r="BA68" s="188">
        <v>0.76736111111111116</v>
      </c>
      <c r="BB68" s="214">
        <v>0.77222222222222214</v>
      </c>
      <c r="BC68" s="214">
        <v>0.77708333333333324</v>
      </c>
      <c r="BD68" s="214">
        <v>0.78194444444444422</v>
      </c>
      <c r="BE68" s="214">
        <v>0.78680555555555554</v>
      </c>
      <c r="BF68" s="214">
        <v>0.79166666666666663</v>
      </c>
      <c r="BG68" s="214">
        <v>0.79652777777777783</v>
      </c>
      <c r="BH68" s="214">
        <v>0.80138888888888893</v>
      </c>
      <c r="BI68" s="188">
        <v>0.80625000000000002</v>
      </c>
      <c r="BJ68" s="188">
        <v>0.81597222222222221</v>
      </c>
      <c r="BK68" s="188">
        <v>0.8256944444444444</v>
      </c>
      <c r="BL68" s="188">
        <v>0.8354166666666667</v>
      </c>
      <c r="BM68" s="188">
        <v>0.84375</v>
      </c>
      <c r="BN68" s="188">
        <v>0.8520833333333333</v>
      </c>
      <c r="BO68" s="188">
        <v>0.86875000000000002</v>
      </c>
      <c r="BP68" s="188">
        <v>0.87708333333333333</v>
      </c>
      <c r="BQ68" s="188">
        <v>0.88541666666666663</v>
      </c>
      <c r="BR68" s="188">
        <v>0.90208333333333324</v>
      </c>
      <c r="BS68" s="188">
        <v>0.91875000000000007</v>
      </c>
      <c r="BT68" s="188">
        <v>0.93541666666666667</v>
      </c>
      <c r="BU68" s="188">
        <v>0.95416666666666661</v>
      </c>
      <c r="BV68" s="220">
        <v>0.98958333333333337</v>
      </c>
      <c r="BW68" s="176"/>
      <c r="BX68" s="176"/>
      <c r="BY68" s="176"/>
      <c r="BZ68" s="176"/>
      <c r="CC68" s="176"/>
    </row>
    <row r="69" spans="1:81" ht="18" customHeight="1" x14ac:dyDescent="0.3">
      <c r="A69" s="171"/>
      <c r="B69" s="179" t="s">
        <v>53</v>
      </c>
      <c r="C69" s="180" t="s">
        <v>73</v>
      </c>
      <c r="D69" s="188">
        <v>0.29166666666666669</v>
      </c>
      <c r="E69" s="188">
        <v>0.30138888888888887</v>
      </c>
      <c r="F69" s="188">
        <v>0.31111111111111112</v>
      </c>
      <c r="G69" s="188">
        <v>0.32083333333333336</v>
      </c>
      <c r="H69" s="188">
        <v>0.33055555555555555</v>
      </c>
      <c r="I69" s="188">
        <v>0.34027777777777773</v>
      </c>
      <c r="J69" s="188">
        <v>0.35000000000000003</v>
      </c>
      <c r="K69" s="188">
        <v>0.35972222222222222</v>
      </c>
      <c r="L69" s="188">
        <v>0.36944444444444446</v>
      </c>
      <c r="M69" s="188">
        <v>0.37916666666666665</v>
      </c>
      <c r="N69" s="188">
        <v>0.3888888888888889</v>
      </c>
      <c r="O69" s="188">
        <v>0.39861111111111108</v>
      </c>
      <c r="P69" s="188">
        <v>0.40833333333333338</v>
      </c>
      <c r="Q69" s="188">
        <v>0.41805555555555557</v>
      </c>
      <c r="R69" s="188">
        <v>0.42777777777777781</v>
      </c>
      <c r="S69" s="188">
        <v>0.4375</v>
      </c>
      <c r="T69" s="188">
        <v>0.44722222222222219</v>
      </c>
      <c r="U69" s="188">
        <v>0.45694444444444443</v>
      </c>
      <c r="V69" s="188">
        <v>0.46666666666666662</v>
      </c>
      <c r="W69" s="188">
        <v>0.47638888888888892</v>
      </c>
      <c r="X69" s="188">
        <v>0.4861111111111111</v>
      </c>
      <c r="Y69" s="188">
        <v>0.49583333333333335</v>
      </c>
      <c r="Z69" s="188">
        <v>0.50555555555555554</v>
      </c>
      <c r="AA69" s="188">
        <v>0.51527777777777783</v>
      </c>
      <c r="AB69" s="188">
        <v>0.52500000000000002</v>
      </c>
      <c r="AC69" s="188">
        <v>0.53472222222222221</v>
      </c>
      <c r="AD69" s="188">
        <v>0.5444444444444444</v>
      </c>
      <c r="AE69" s="188">
        <v>0.5541666666666667</v>
      </c>
      <c r="AF69" s="213">
        <v>0.56388888888888888</v>
      </c>
      <c r="AG69" s="188">
        <v>0.57361111111111118</v>
      </c>
      <c r="AH69" s="188">
        <v>0.58333333333333337</v>
      </c>
      <c r="AI69" s="188">
        <v>0.59305555555555556</v>
      </c>
      <c r="AJ69" s="188">
        <v>0.60277777777777775</v>
      </c>
      <c r="AK69" s="188">
        <v>0.61249999999999993</v>
      </c>
      <c r="AL69" s="188">
        <v>0.62222222222222223</v>
      </c>
      <c r="AM69" s="188">
        <v>0.63194444444444442</v>
      </c>
      <c r="AN69" s="188">
        <v>0.64166666666666672</v>
      </c>
      <c r="AO69" s="188">
        <v>0.65138888888888891</v>
      </c>
      <c r="AP69" s="188">
        <v>0.66111111111111109</v>
      </c>
      <c r="AQ69" s="188">
        <v>0.67083333333333339</v>
      </c>
      <c r="AR69" s="188">
        <v>0.68055555555555547</v>
      </c>
      <c r="AS69" s="188">
        <v>0.69027777777777777</v>
      </c>
      <c r="AT69" s="188">
        <v>0.70000000000000007</v>
      </c>
      <c r="AU69" s="188">
        <v>0.70972222222222225</v>
      </c>
      <c r="AV69" s="188">
        <v>0.71944444444444444</v>
      </c>
      <c r="AW69" s="188">
        <v>0.72916666666666663</v>
      </c>
      <c r="AX69" s="188">
        <v>0.73888888888888893</v>
      </c>
      <c r="AY69" s="188">
        <v>0.74861111111111101</v>
      </c>
      <c r="AZ69" s="188">
        <v>0.7583333333333333</v>
      </c>
      <c r="BA69" s="188">
        <v>0.7680555555555556</v>
      </c>
      <c r="BB69" s="214">
        <v>0.77291666666666659</v>
      </c>
      <c r="BC69" s="214">
        <v>0.77777777777777779</v>
      </c>
      <c r="BD69" s="214">
        <v>0.78263888888888877</v>
      </c>
      <c r="BE69" s="214">
        <v>0.78749999999999998</v>
      </c>
      <c r="BF69" s="214">
        <v>0.79236111111111107</v>
      </c>
      <c r="BG69" s="214">
        <v>0.79722222222222217</v>
      </c>
      <c r="BH69" s="214">
        <v>0.80208333333333326</v>
      </c>
      <c r="BI69" s="188">
        <v>0.80694444444444446</v>
      </c>
      <c r="BJ69" s="188">
        <v>0.81666666666666676</v>
      </c>
      <c r="BK69" s="188">
        <v>0.82638888888888884</v>
      </c>
      <c r="BL69" s="188">
        <v>0.83611111111111114</v>
      </c>
      <c r="BM69" s="188">
        <v>0.84444444444444444</v>
      </c>
      <c r="BN69" s="188">
        <v>0.85277777777777775</v>
      </c>
      <c r="BO69" s="188">
        <v>0.86944444444444446</v>
      </c>
      <c r="BP69" s="188">
        <v>0.87777777777777777</v>
      </c>
      <c r="BQ69" s="188">
        <v>0.88611111111111107</v>
      </c>
      <c r="BR69" s="188">
        <v>0.90277777777777779</v>
      </c>
      <c r="BS69" s="188">
        <v>0.9194444444444444</v>
      </c>
      <c r="BT69" s="188">
        <v>0.93611111111111101</v>
      </c>
      <c r="BU69" s="188">
        <v>0.95486111111111116</v>
      </c>
      <c r="BV69" s="220">
        <v>0.99027777777777792</v>
      </c>
      <c r="BW69" s="176"/>
      <c r="BX69" s="176"/>
      <c r="BY69" s="176"/>
      <c r="BZ69" s="176"/>
      <c r="CC69" s="176"/>
    </row>
    <row r="70" spans="1:81" ht="18" customHeight="1" x14ac:dyDescent="0.3">
      <c r="A70" s="171"/>
      <c r="B70" s="179" t="s">
        <v>19</v>
      </c>
      <c r="C70" s="180" t="s">
        <v>73</v>
      </c>
      <c r="D70" s="188">
        <v>0.29236111111111113</v>
      </c>
      <c r="E70" s="188">
        <v>0.30208333333333331</v>
      </c>
      <c r="F70" s="188">
        <v>0.31180555555555556</v>
      </c>
      <c r="G70" s="188">
        <v>0.3215277777777778</v>
      </c>
      <c r="H70" s="188">
        <v>0.33124999999999999</v>
      </c>
      <c r="I70" s="188">
        <v>0.34097222222222223</v>
      </c>
      <c r="J70" s="188">
        <v>0.35069444444444442</v>
      </c>
      <c r="K70" s="188">
        <v>0.36041666666666666</v>
      </c>
      <c r="L70" s="188">
        <v>0.37013888888888885</v>
      </c>
      <c r="M70" s="188">
        <v>0.37986111111111115</v>
      </c>
      <c r="N70" s="188">
        <v>0.38958333333333334</v>
      </c>
      <c r="O70" s="188">
        <v>0.39930555555555558</v>
      </c>
      <c r="P70" s="188">
        <v>0.40902777777777777</v>
      </c>
      <c r="Q70" s="188">
        <v>0.41875000000000001</v>
      </c>
      <c r="R70" s="188">
        <v>0.4284722222222222</v>
      </c>
      <c r="S70" s="188">
        <v>0.4381944444444445</v>
      </c>
      <c r="T70" s="188">
        <v>0.44791666666666669</v>
      </c>
      <c r="U70" s="188">
        <v>0.45763888888888887</v>
      </c>
      <c r="V70" s="188">
        <v>0.46736111111111112</v>
      </c>
      <c r="W70" s="188">
        <v>0.4770833333333333</v>
      </c>
      <c r="X70" s="188">
        <v>0.48680555555555555</v>
      </c>
      <c r="Y70" s="188">
        <v>0.49652777777777773</v>
      </c>
      <c r="Z70" s="188">
        <v>0.50624999999999998</v>
      </c>
      <c r="AA70" s="188">
        <v>0.51597222222222217</v>
      </c>
      <c r="AB70" s="188">
        <v>0.52569444444444446</v>
      </c>
      <c r="AC70" s="188">
        <v>0.53541666666666665</v>
      </c>
      <c r="AD70" s="188">
        <v>0.54513888888888895</v>
      </c>
      <c r="AE70" s="188">
        <v>0.55486111111111114</v>
      </c>
      <c r="AF70" s="213">
        <v>0.56458333333333333</v>
      </c>
      <c r="AG70" s="188">
        <v>0.57430555555555551</v>
      </c>
      <c r="AH70" s="188">
        <v>0.58402777777777781</v>
      </c>
      <c r="AI70" s="188">
        <v>0.59375</v>
      </c>
      <c r="AJ70" s="188">
        <v>0.60347222222222219</v>
      </c>
      <c r="AK70" s="188">
        <v>0.61319444444444449</v>
      </c>
      <c r="AL70" s="188">
        <v>0.62291666666666667</v>
      </c>
      <c r="AM70" s="188">
        <v>0.63263888888888886</v>
      </c>
      <c r="AN70" s="188">
        <v>0.64236111111111105</v>
      </c>
      <c r="AO70" s="188">
        <v>0.65208333333333335</v>
      </c>
      <c r="AP70" s="188">
        <v>0.66180555555555554</v>
      </c>
      <c r="AQ70" s="188">
        <v>0.67152777777777783</v>
      </c>
      <c r="AR70" s="188">
        <v>0.68125000000000002</v>
      </c>
      <c r="AS70" s="188">
        <v>0.69097222222222221</v>
      </c>
      <c r="AT70" s="188">
        <v>0.7006944444444444</v>
      </c>
      <c r="AU70" s="188">
        <v>0.7104166666666667</v>
      </c>
      <c r="AV70" s="188">
        <v>0.72013888888888899</v>
      </c>
      <c r="AW70" s="188">
        <v>0.72986111111111107</v>
      </c>
      <c r="AX70" s="188">
        <v>0.73958333333333337</v>
      </c>
      <c r="AY70" s="188">
        <v>0.74930555555555556</v>
      </c>
      <c r="AZ70" s="188">
        <v>0.75902777777777775</v>
      </c>
      <c r="BA70" s="188">
        <v>0.76874999999999993</v>
      </c>
      <c r="BB70" s="214">
        <v>0.77361111111111092</v>
      </c>
      <c r="BC70" s="214">
        <v>0.77847222222222223</v>
      </c>
      <c r="BD70" s="214">
        <v>0.78333333333333321</v>
      </c>
      <c r="BE70" s="214">
        <v>0.78819444444444453</v>
      </c>
      <c r="BF70" s="214">
        <v>0.79305555555555562</v>
      </c>
      <c r="BG70" s="214">
        <v>0.79791666666666661</v>
      </c>
      <c r="BH70" s="214">
        <v>0.8027777777777777</v>
      </c>
      <c r="BI70" s="188">
        <v>0.80763888888888891</v>
      </c>
      <c r="BJ70" s="188">
        <v>0.81736111111111109</v>
      </c>
      <c r="BK70" s="188">
        <v>0.82708333333333339</v>
      </c>
      <c r="BL70" s="188">
        <v>0.83680555555555547</v>
      </c>
      <c r="BM70" s="188">
        <v>0.84513888888888899</v>
      </c>
      <c r="BN70" s="188">
        <v>0.8534722222222223</v>
      </c>
      <c r="BO70" s="188">
        <v>0.87013888888888891</v>
      </c>
      <c r="BP70" s="188">
        <v>0.87847222222222221</v>
      </c>
      <c r="BQ70" s="188">
        <v>0.88680555555555562</v>
      </c>
      <c r="BR70" s="188">
        <v>0.90347222222222223</v>
      </c>
      <c r="BS70" s="188">
        <v>0.92013888888888884</v>
      </c>
      <c r="BT70" s="188">
        <v>0.93680555555555556</v>
      </c>
      <c r="BU70" s="188">
        <v>0.9555555555555556</v>
      </c>
      <c r="BV70" s="220">
        <v>0.99097222222222237</v>
      </c>
      <c r="BW70" s="176"/>
      <c r="BX70" s="176"/>
      <c r="BY70" s="176"/>
      <c r="BZ70" s="176"/>
      <c r="CC70" s="176"/>
    </row>
    <row r="71" spans="1:81" ht="18" customHeight="1" x14ac:dyDescent="0.3">
      <c r="A71" s="171"/>
      <c r="B71" s="179" t="s">
        <v>23</v>
      </c>
      <c r="C71" s="180" t="s">
        <v>73</v>
      </c>
      <c r="D71" s="188">
        <v>0.29305555555555557</v>
      </c>
      <c r="E71" s="188">
        <v>0.30277777777777776</v>
      </c>
      <c r="F71" s="188">
        <v>0.3125</v>
      </c>
      <c r="G71" s="188">
        <v>0.32222222222222224</v>
      </c>
      <c r="H71" s="188">
        <v>0.33194444444444443</v>
      </c>
      <c r="I71" s="188">
        <v>0.34166666666666662</v>
      </c>
      <c r="J71" s="188">
        <v>0.35138888888888892</v>
      </c>
      <c r="K71" s="188">
        <v>0.3611111111111111</v>
      </c>
      <c r="L71" s="188">
        <v>0.37083333333333335</v>
      </c>
      <c r="M71" s="188">
        <v>0.38055555555555554</v>
      </c>
      <c r="N71" s="188">
        <v>0.39027777777777778</v>
      </c>
      <c r="O71" s="188">
        <v>0.39999999999999997</v>
      </c>
      <c r="P71" s="188">
        <v>0.40972222222222227</v>
      </c>
      <c r="Q71" s="188">
        <v>0.41944444444444445</v>
      </c>
      <c r="R71" s="188">
        <v>0.4291666666666667</v>
      </c>
      <c r="S71" s="188">
        <v>0.43888888888888888</v>
      </c>
      <c r="T71" s="188">
        <v>0.44861111111111113</v>
      </c>
      <c r="U71" s="188">
        <v>0.45833333333333331</v>
      </c>
      <c r="V71" s="188">
        <v>0.4680555555555555</v>
      </c>
      <c r="W71" s="188">
        <v>0.4777777777777778</v>
      </c>
      <c r="X71" s="188">
        <v>0.48749999999999999</v>
      </c>
      <c r="Y71" s="188">
        <v>0.49722222222222223</v>
      </c>
      <c r="Z71" s="188">
        <v>0.50694444444444442</v>
      </c>
      <c r="AA71" s="188">
        <v>0.51666666666666672</v>
      </c>
      <c r="AB71" s="188">
        <v>0.52638888888888891</v>
      </c>
      <c r="AC71" s="188">
        <v>0.53611111111111109</v>
      </c>
      <c r="AD71" s="188">
        <v>0.54583333333333328</v>
      </c>
      <c r="AE71" s="188">
        <v>0.55555555555555558</v>
      </c>
      <c r="AF71" s="213">
        <v>0.56527777777777777</v>
      </c>
      <c r="AG71" s="188">
        <v>0.57500000000000007</v>
      </c>
      <c r="AH71" s="188">
        <v>0.58472222222222225</v>
      </c>
      <c r="AI71" s="188">
        <v>0.59444444444444444</v>
      </c>
      <c r="AJ71" s="188">
        <v>0.60416666666666663</v>
      </c>
      <c r="AK71" s="188">
        <v>0.61388888888888882</v>
      </c>
      <c r="AL71" s="188">
        <v>0.62361111111111112</v>
      </c>
      <c r="AM71" s="188">
        <v>0.6333333333333333</v>
      </c>
      <c r="AN71" s="188">
        <v>0.6430555555555556</v>
      </c>
      <c r="AO71" s="188">
        <v>0.65277777777777779</v>
      </c>
      <c r="AP71" s="188">
        <v>0.66249999999999998</v>
      </c>
      <c r="AQ71" s="188">
        <v>0.67222222222222217</v>
      </c>
      <c r="AR71" s="188">
        <v>0.68194444444444446</v>
      </c>
      <c r="AS71" s="188">
        <v>0.69166666666666676</v>
      </c>
      <c r="AT71" s="188">
        <v>0.70138888888888884</v>
      </c>
      <c r="AU71" s="188">
        <v>0.71111111111111114</v>
      </c>
      <c r="AV71" s="188">
        <v>0.72083333333333333</v>
      </c>
      <c r="AW71" s="188">
        <v>0.73055555555555562</v>
      </c>
      <c r="AX71" s="188">
        <v>0.7402777777777777</v>
      </c>
      <c r="AY71" s="188">
        <v>0.75</v>
      </c>
      <c r="AZ71" s="188">
        <v>0.7597222222222223</v>
      </c>
      <c r="BA71" s="188">
        <v>0.76944444444444438</v>
      </c>
      <c r="BB71" s="214">
        <v>0.77430555555555536</v>
      </c>
      <c r="BC71" s="214">
        <v>0.77916666666666667</v>
      </c>
      <c r="BD71" s="214">
        <v>0.78402777777777766</v>
      </c>
      <c r="BE71" s="214">
        <v>0.78888888888888886</v>
      </c>
      <c r="BF71" s="214">
        <v>0.79374999999999996</v>
      </c>
      <c r="BG71" s="214">
        <v>0.79861111111111116</v>
      </c>
      <c r="BH71" s="214">
        <v>0.80347222222222225</v>
      </c>
      <c r="BI71" s="188">
        <v>0.80833333333333324</v>
      </c>
      <c r="BJ71" s="188">
        <v>0.81805555555555554</v>
      </c>
      <c r="BK71" s="188">
        <v>0.82777777777777783</v>
      </c>
      <c r="BL71" s="188">
        <v>0.83750000000000002</v>
      </c>
      <c r="BM71" s="188">
        <v>0.84583333333333333</v>
      </c>
      <c r="BN71" s="188">
        <v>0.85416666666666663</v>
      </c>
      <c r="BO71" s="188">
        <v>0.87083333333333324</v>
      </c>
      <c r="BP71" s="188">
        <v>0.87916666666666676</v>
      </c>
      <c r="BQ71" s="188">
        <v>0.88750000000000007</v>
      </c>
      <c r="BR71" s="188">
        <v>0.90416666666666667</v>
      </c>
      <c r="BS71" s="188">
        <v>0.92083333333333339</v>
      </c>
      <c r="BT71" s="188">
        <v>0.9375</v>
      </c>
      <c r="BU71" s="188">
        <v>0.95624999999999993</v>
      </c>
      <c r="BV71" s="220">
        <v>0.9916666666666667</v>
      </c>
      <c r="BW71" s="176"/>
      <c r="BX71" s="176"/>
      <c r="BY71" s="176"/>
      <c r="BZ71" s="176"/>
      <c r="CC71" s="176"/>
    </row>
    <row r="72" spans="1:81" ht="18" customHeight="1" x14ac:dyDescent="0.3">
      <c r="A72" s="190"/>
      <c r="B72" s="179" t="s">
        <v>15</v>
      </c>
      <c r="C72" s="180" t="s">
        <v>73</v>
      </c>
      <c r="D72" s="188">
        <v>0.29375000000000001</v>
      </c>
      <c r="E72" s="188">
        <v>0.3034722222222222</v>
      </c>
      <c r="F72" s="188">
        <v>0.31319444444444444</v>
      </c>
      <c r="G72" s="188">
        <v>0.32291666666666669</v>
      </c>
      <c r="H72" s="188">
        <v>0.33263888888888887</v>
      </c>
      <c r="I72" s="188">
        <v>0.34236111111111112</v>
      </c>
      <c r="J72" s="188">
        <v>0.3520833333333333</v>
      </c>
      <c r="K72" s="188">
        <v>0.36180555555555555</v>
      </c>
      <c r="L72" s="188">
        <v>0.37152777777777773</v>
      </c>
      <c r="M72" s="188">
        <v>0.38125000000000003</v>
      </c>
      <c r="N72" s="188">
        <v>0.39097222222222222</v>
      </c>
      <c r="O72" s="188">
        <v>0.40069444444444446</v>
      </c>
      <c r="P72" s="188">
        <v>0.41041666666666665</v>
      </c>
      <c r="Q72" s="188">
        <v>0.4201388888888889</v>
      </c>
      <c r="R72" s="188">
        <v>0.42986111111111108</v>
      </c>
      <c r="S72" s="188">
        <v>0.43958333333333338</v>
      </c>
      <c r="T72" s="188">
        <v>0.44930555555555557</v>
      </c>
      <c r="U72" s="188">
        <v>0.45902777777777781</v>
      </c>
      <c r="V72" s="188">
        <v>0.46875</v>
      </c>
      <c r="W72" s="188">
        <v>0.47847222222222219</v>
      </c>
      <c r="X72" s="188">
        <v>0.48819444444444443</v>
      </c>
      <c r="Y72" s="188">
        <v>0.49791666666666662</v>
      </c>
      <c r="Z72" s="188">
        <v>0.50763888888888886</v>
      </c>
      <c r="AA72" s="188">
        <v>0.51736111111111105</v>
      </c>
      <c r="AB72" s="188">
        <v>0.52708333333333335</v>
      </c>
      <c r="AC72" s="188">
        <v>0.53680555555555554</v>
      </c>
      <c r="AD72" s="188">
        <v>0.54652777777777783</v>
      </c>
      <c r="AE72" s="188">
        <v>0.55625000000000002</v>
      </c>
      <c r="AF72" s="213">
        <v>0.56597222222222221</v>
      </c>
      <c r="AG72" s="188">
        <v>0.5756944444444444</v>
      </c>
      <c r="AH72" s="188">
        <v>0.5854166666666667</v>
      </c>
      <c r="AI72" s="188">
        <v>0.59513888888888888</v>
      </c>
      <c r="AJ72" s="188">
        <v>0.60486111111111118</v>
      </c>
      <c r="AK72" s="188">
        <v>0.61458333333333337</v>
      </c>
      <c r="AL72" s="188">
        <v>0.62430555555555556</v>
      </c>
      <c r="AM72" s="188">
        <v>0.63402777777777775</v>
      </c>
      <c r="AN72" s="188">
        <v>0.64374999999999993</v>
      </c>
      <c r="AO72" s="188">
        <v>0.65347222222222223</v>
      </c>
      <c r="AP72" s="188">
        <v>0.66319444444444442</v>
      </c>
      <c r="AQ72" s="188">
        <v>0.67291666666666661</v>
      </c>
      <c r="AR72" s="188">
        <v>0.68263888888888891</v>
      </c>
      <c r="AS72" s="188">
        <v>0.69236111111111109</v>
      </c>
      <c r="AT72" s="188">
        <v>0.70208333333333339</v>
      </c>
      <c r="AU72" s="188">
        <v>0.71180555555555547</v>
      </c>
      <c r="AV72" s="188">
        <v>0.72152777777777777</v>
      </c>
      <c r="AW72" s="188">
        <v>0.73125000000000007</v>
      </c>
      <c r="AX72" s="188">
        <v>0.74097222222222225</v>
      </c>
      <c r="AY72" s="188">
        <v>0.75069444444444444</v>
      </c>
      <c r="AZ72" s="188">
        <v>0.76041666666666663</v>
      </c>
      <c r="BA72" s="188">
        <v>0.77013888888888893</v>
      </c>
      <c r="BB72" s="214">
        <v>0.77499999999999991</v>
      </c>
      <c r="BC72" s="214">
        <v>0.77986111111111101</v>
      </c>
      <c r="BD72" s="214">
        <v>0.78472222222222199</v>
      </c>
      <c r="BE72" s="214">
        <v>0.7895833333333333</v>
      </c>
      <c r="BF72" s="214">
        <v>0.7944444444444444</v>
      </c>
      <c r="BG72" s="214">
        <v>0.7993055555555556</v>
      </c>
      <c r="BH72" s="214">
        <v>0.8041666666666667</v>
      </c>
      <c r="BI72" s="188">
        <v>0.80902777777777779</v>
      </c>
      <c r="BJ72" s="188">
        <v>0.81874999999999998</v>
      </c>
      <c r="BK72" s="188">
        <v>0.82847222222222217</v>
      </c>
      <c r="BL72" s="188">
        <v>0.83819444444444446</v>
      </c>
      <c r="BM72" s="188">
        <v>0.84652777777777777</v>
      </c>
      <c r="BN72" s="188">
        <v>0.85486111111111107</v>
      </c>
      <c r="BO72" s="188">
        <v>0.87152777777777779</v>
      </c>
      <c r="BP72" s="188">
        <v>0.87986111111111109</v>
      </c>
      <c r="BQ72" s="188">
        <v>0.8881944444444444</v>
      </c>
      <c r="BR72" s="188">
        <v>0.90486111111111101</v>
      </c>
      <c r="BS72" s="188">
        <v>0.92152777777777783</v>
      </c>
      <c r="BT72" s="188">
        <v>0.93819444444444444</v>
      </c>
      <c r="BU72" s="188">
        <v>0.95694444444444438</v>
      </c>
      <c r="BV72" s="220">
        <v>0.99236111111111114</v>
      </c>
      <c r="BW72" s="176"/>
      <c r="BX72" s="176"/>
      <c r="BY72" s="176"/>
      <c r="BZ72" s="176"/>
      <c r="CC72" s="176"/>
    </row>
    <row r="73" spans="1:81" ht="18" customHeight="1" x14ac:dyDescent="0.3">
      <c r="A73" s="171"/>
      <c r="B73" s="179" t="s">
        <v>44</v>
      </c>
      <c r="C73" s="180" t="s">
        <v>73</v>
      </c>
      <c r="D73" s="188">
        <v>0.29444444444444445</v>
      </c>
      <c r="E73" s="188">
        <v>0.30416666666666664</v>
      </c>
      <c r="F73" s="188">
        <v>0.31388888888888888</v>
      </c>
      <c r="G73" s="188">
        <v>0.32361111111111113</v>
      </c>
      <c r="H73" s="188">
        <v>0.33333333333333331</v>
      </c>
      <c r="I73" s="188">
        <v>0.3430555555555555</v>
      </c>
      <c r="J73" s="188">
        <v>0.3527777777777778</v>
      </c>
      <c r="K73" s="188">
        <v>0.36249999999999999</v>
      </c>
      <c r="L73" s="188">
        <v>0.37222222222222223</v>
      </c>
      <c r="M73" s="188">
        <v>0.38194444444444442</v>
      </c>
      <c r="N73" s="188">
        <v>0.39166666666666666</v>
      </c>
      <c r="O73" s="188">
        <v>0.40138888888888885</v>
      </c>
      <c r="P73" s="188">
        <v>0.41111111111111115</v>
      </c>
      <c r="Q73" s="188">
        <v>0.42083333333333334</v>
      </c>
      <c r="R73" s="188">
        <v>0.43055555555555558</v>
      </c>
      <c r="S73" s="188">
        <v>0.44027777777777777</v>
      </c>
      <c r="T73" s="188">
        <v>0.45</v>
      </c>
      <c r="U73" s="188">
        <v>0.4597222222222222</v>
      </c>
      <c r="V73" s="188">
        <v>0.4694444444444445</v>
      </c>
      <c r="W73" s="188">
        <v>0.47916666666666669</v>
      </c>
      <c r="X73" s="188">
        <v>0.48888888888888887</v>
      </c>
      <c r="Y73" s="188">
        <v>0.49861111111111112</v>
      </c>
      <c r="Z73" s="188">
        <v>0.5083333333333333</v>
      </c>
      <c r="AA73" s="188">
        <v>0.5180555555555556</v>
      </c>
      <c r="AB73" s="188">
        <v>0.52777777777777779</v>
      </c>
      <c r="AC73" s="188">
        <v>0.53749999999999998</v>
      </c>
      <c r="AD73" s="188">
        <v>0.54722222222222217</v>
      </c>
      <c r="AE73" s="188">
        <v>0.55694444444444446</v>
      </c>
      <c r="AF73" s="213">
        <v>0.56666666666666665</v>
      </c>
      <c r="AG73" s="188">
        <v>0.57638888888888895</v>
      </c>
      <c r="AH73" s="188">
        <v>0.58611111111111114</v>
      </c>
      <c r="AI73" s="188">
        <v>0.59583333333333333</v>
      </c>
      <c r="AJ73" s="188">
        <v>0.60555555555555551</v>
      </c>
      <c r="AK73" s="188">
        <v>0.61527777777777781</v>
      </c>
      <c r="AL73" s="188">
        <v>0.625</v>
      </c>
      <c r="AM73" s="188">
        <v>0.63472222222222219</v>
      </c>
      <c r="AN73" s="188">
        <v>0.64444444444444449</v>
      </c>
      <c r="AO73" s="188">
        <v>0.65416666666666667</v>
      </c>
      <c r="AP73" s="188">
        <v>0.66388888888888886</v>
      </c>
      <c r="AQ73" s="188">
        <v>0.67361111111111116</v>
      </c>
      <c r="AR73" s="188">
        <v>0.68333333333333324</v>
      </c>
      <c r="AS73" s="188">
        <v>0.69305555555555554</v>
      </c>
      <c r="AT73" s="188">
        <v>0.70277777777777783</v>
      </c>
      <c r="AU73" s="188">
        <v>0.71250000000000002</v>
      </c>
      <c r="AV73" s="188">
        <v>0.72222222222222221</v>
      </c>
      <c r="AW73" s="188">
        <v>0.7319444444444444</v>
      </c>
      <c r="AX73" s="188">
        <v>0.7416666666666667</v>
      </c>
      <c r="AY73" s="188">
        <v>0.75138888888888899</v>
      </c>
      <c r="AZ73" s="188">
        <v>0.76111111111111107</v>
      </c>
      <c r="BA73" s="188">
        <v>0.77083333333333337</v>
      </c>
      <c r="BB73" s="214">
        <v>0.77569444444444435</v>
      </c>
      <c r="BC73" s="214">
        <v>0.78055555555555556</v>
      </c>
      <c r="BD73" s="214">
        <v>0.78541666666666654</v>
      </c>
      <c r="BE73" s="214">
        <v>0.79027777777777775</v>
      </c>
      <c r="BF73" s="214">
        <v>0.79513888888888884</v>
      </c>
      <c r="BG73" s="214">
        <v>0.79999999999999993</v>
      </c>
      <c r="BH73" s="214">
        <v>0.80486111111111103</v>
      </c>
      <c r="BI73" s="188">
        <v>0.80972222222222223</v>
      </c>
      <c r="BJ73" s="188">
        <v>0.81944444444444453</v>
      </c>
      <c r="BK73" s="188">
        <v>0.82916666666666661</v>
      </c>
      <c r="BL73" s="188">
        <v>0.83888888888888891</v>
      </c>
      <c r="BM73" s="188">
        <v>0.84722222222222221</v>
      </c>
      <c r="BN73" s="188">
        <v>0.85555555555555562</v>
      </c>
      <c r="BO73" s="188">
        <v>0.87222222222222223</v>
      </c>
      <c r="BP73" s="188">
        <v>0.88055555555555554</v>
      </c>
      <c r="BQ73" s="188">
        <v>0.88888888888888884</v>
      </c>
      <c r="BR73" s="188">
        <v>0.90555555555555556</v>
      </c>
      <c r="BS73" s="188">
        <v>0.92222222222222217</v>
      </c>
      <c r="BT73" s="188">
        <v>0.93888888888888899</v>
      </c>
      <c r="BU73" s="188">
        <v>0.95763888888888893</v>
      </c>
      <c r="BV73" s="220">
        <v>0.99305555555555569</v>
      </c>
      <c r="BW73" s="176"/>
      <c r="BX73" s="176"/>
      <c r="BY73" s="176"/>
      <c r="BZ73" s="176"/>
      <c r="CC73" s="176"/>
    </row>
    <row r="74" spans="1:81" ht="18" customHeight="1" x14ac:dyDescent="0.3">
      <c r="A74" s="176"/>
      <c r="B74" s="179" t="s">
        <v>9</v>
      </c>
      <c r="C74" s="180" t="s">
        <v>73</v>
      </c>
      <c r="D74" s="188">
        <v>0.2951388888888889</v>
      </c>
      <c r="E74" s="188">
        <v>0.30486111111111108</v>
      </c>
      <c r="F74" s="188">
        <v>0.31458333333333333</v>
      </c>
      <c r="G74" s="188">
        <v>0.32430555555555557</v>
      </c>
      <c r="H74" s="188">
        <v>0.33402777777777781</v>
      </c>
      <c r="I74" s="188">
        <v>0.34375</v>
      </c>
      <c r="J74" s="188">
        <v>0.35347222222222219</v>
      </c>
      <c r="K74" s="188">
        <v>0.36319444444444443</v>
      </c>
      <c r="L74" s="188">
        <v>0.37291666666666662</v>
      </c>
      <c r="M74" s="188">
        <v>0.38263888888888892</v>
      </c>
      <c r="N74" s="188">
        <v>0.3923611111111111</v>
      </c>
      <c r="O74" s="188">
        <v>0.40208333333333335</v>
      </c>
      <c r="P74" s="188">
        <v>0.41180555555555554</v>
      </c>
      <c r="Q74" s="188">
        <v>0.42152777777777778</v>
      </c>
      <c r="R74" s="188">
        <v>0.43124999999999997</v>
      </c>
      <c r="S74" s="188">
        <v>0.44097222222222227</v>
      </c>
      <c r="T74" s="188">
        <v>0.45069444444444445</v>
      </c>
      <c r="U74" s="188">
        <v>0.4604166666666667</v>
      </c>
      <c r="V74" s="188">
        <v>0.47013888888888888</v>
      </c>
      <c r="W74" s="188">
        <v>0.47986111111111113</v>
      </c>
      <c r="X74" s="188">
        <v>0.48958333333333331</v>
      </c>
      <c r="Y74" s="188">
        <v>0.4993055555555555</v>
      </c>
      <c r="Z74" s="188">
        <v>0.50902777777777775</v>
      </c>
      <c r="AA74" s="188">
        <v>0.51874999999999993</v>
      </c>
      <c r="AB74" s="188">
        <v>0.52847222222222223</v>
      </c>
      <c r="AC74" s="188">
        <v>0.53819444444444442</v>
      </c>
      <c r="AD74" s="188">
        <v>0.54791666666666672</v>
      </c>
      <c r="AE74" s="188">
        <v>0.55763888888888891</v>
      </c>
      <c r="AF74" s="213">
        <v>0.56736111111111109</v>
      </c>
      <c r="AG74" s="188">
        <v>0.57708333333333328</v>
      </c>
      <c r="AH74" s="188">
        <v>0.58680555555555558</v>
      </c>
      <c r="AI74" s="188">
        <v>0.59652777777777777</v>
      </c>
      <c r="AJ74" s="188">
        <v>0.60625000000000007</v>
      </c>
      <c r="AK74" s="188">
        <v>0.61597222222222225</v>
      </c>
      <c r="AL74" s="188">
        <v>0.62569444444444444</v>
      </c>
      <c r="AM74" s="188">
        <v>0.63541666666666663</v>
      </c>
      <c r="AN74" s="188">
        <v>0.64513888888888882</v>
      </c>
      <c r="AO74" s="188">
        <v>0.65486111111111112</v>
      </c>
      <c r="AP74" s="188">
        <v>0.6645833333333333</v>
      </c>
      <c r="AQ74" s="188">
        <v>0.6743055555555556</v>
      </c>
      <c r="AR74" s="188">
        <v>0.68402777777777779</v>
      </c>
      <c r="AS74" s="188">
        <v>0.69374999999999998</v>
      </c>
      <c r="AT74" s="188">
        <v>0.70347222222222217</v>
      </c>
      <c r="AU74" s="188">
        <v>0.71319444444444446</v>
      </c>
      <c r="AV74" s="188">
        <v>0.72291666666666676</v>
      </c>
      <c r="AW74" s="188">
        <v>0.73263888888888884</v>
      </c>
      <c r="AX74" s="188">
        <v>0.74236111111111114</v>
      </c>
      <c r="AY74" s="188">
        <v>0.75208333333333333</v>
      </c>
      <c r="AZ74" s="188">
        <v>0.76180555555555562</v>
      </c>
      <c r="BA74" s="188">
        <v>0.7715277777777777</v>
      </c>
      <c r="BB74" s="214">
        <v>0.77638888888888868</v>
      </c>
      <c r="BC74" s="214">
        <v>0.78125</v>
      </c>
      <c r="BD74" s="214">
        <v>0.78611111111111098</v>
      </c>
      <c r="BE74" s="214">
        <v>0.7909722222222223</v>
      </c>
      <c r="BF74" s="214">
        <v>0.79583333333333339</v>
      </c>
      <c r="BG74" s="214">
        <v>0.80069444444444438</v>
      </c>
      <c r="BH74" s="214">
        <v>0.80555555555555547</v>
      </c>
      <c r="BI74" s="188">
        <v>0.81041666666666667</v>
      </c>
      <c r="BJ74" s="188">
        <v>0.82013888888888886</v>
      </c>
      <c r="BK74" s="188">
        <v>0.82986111111111116</v>
      </c>
      <c r="BL74" s="188">
        <v>0.83958333333333324</v>
      </c>
      <c r="BM74" s="188">
        <v>0.84791666666666676</v>
      </c>
      <c r="BN74" s="188">
        <v>0.85625000000000007</v>
      </c>
      <c r="BO74" s="188">
        <v>0.87291666666666667</v>
      </c>
      <c r="BP74" s="188">
        <v>0.88124999999999998</v>
      </c>
      <c r="BQ74" s="188">
        <v>0.88958333333333339</v>
      </c>
      <c r="BR74" s="188">
        <v>0.90625</v>
      </c>
      <c r="BS74" s="188">
        <v>0.92291666666666661</v>
      </c>
      <c r="BT74" s="188">
        <v>0.93958333333333333</v>
      </c>
      <c r="BU74" s="188">
        <v>0.95833333333333337</v>
      </c>
      <c r="BV74" s="220">
        <v>0.99375000000000013</v>
      </c>
      <c r="BW74" s="176"/>
      <c r="BX74" s="176"/>
      <c r="BY74" s="176"/>
      <c r="BZ74" s="176"/>
      <c r="CC74" s="176"/>
    </row>
    <row r="75" spans="1:81" ht="18" customHeight="1" x14ac:dyDescent="0.3">
      <c r="A75" s="171"/>
      <c r="CC75" s="171"/>
    </row>
    <row r="76" spans="1:81" ht="18" customHeight="1" x14ac:dyDescent="0.3">
      <c r="A76" s="171"/>
      <c r="CC76" s="171"/>
    </row>
    <row r="77" spans="1:81" ht="18" hidden="1" customHeight="1" outlineLevel="1" x14ac:dyDescent="0.3">
      <c r="A77" s="176"/>
      <c r="CC77" s="176"/>
    </row>
    <row r="78" spans="1:81" ht="18" customHeight="1" collapsed="1" x14ac:dyDescent="0.3">
      <c r="A78" s="171"/>
      <c r="CC78" s="171"/>
    </row>
    <row r="79" spans="1:81" ht="18" customHeight="1" x14ac:dyDescent="0.3">
      <c r="A79" s="171"/>
      <c r="CC79" s="171"/>
    </row>
    <row r="80" spans="1:81" ht="18" hidden="1" customHeight="1" outlineLevel="1" x14ac:dyDescent="0.3">
      <c r="A80" s="171"/>
      <c r="CC80" s="171"/>
    </row>
    <row r="81" spans="1:81" ht="18" hidden="1" customHeight="1" outlineLevel="1" x14ac:dyDescent="0.3">
      <c r="A81" s="171"/>
      <c r="CC81" s="171"/>
    </row>
    <row r="82" spans="1:81" ht="18" customHeight="1" collapsed="1" x14ac:dyDescent="0.3">
      <c r="A82" s="171"/>
      <c r="CC82" s="171"/>
    </row>
    <row r="83" spans="1:81" ht="18" customHeight="1" x14ac:dyDescent="0.3">
      <c r="A83" s="171"/>
      <c r="CC83" s="171"/>
    </row>
    <row r="84" spans="1:81" ht="18" customHeight="1" x14ac:dyDescent="0.3">
      <c r="A84" s="171"/>
      <c r="CC84" s="171"/>
    </row>
    <row r="85" spans="1:81" ht="18" customHeight="1" x14ac:dyDescent="0.3">
      <c r="A85" s="171"/>
      <c r="CC85" s="171"/>
    </row>
    <row r="86" spans="1:81" ht="18" customHeight="1" x14ac:dyDescent="0.3">
      <c r="A86" s="187"/>
      <c r="CC86" s="187"/>
    </row>
    <row r="87" spans="1:81" ht="18" customHeight="1" x14ac:dyDescent="0.3">
      <c r="A87" s="171"/>
      <c r="CC87" s="171"/>
    </row>
    <row r="88" spans="1:81" ht="50.25" customHeight="1" x14ac:dyDescent="0.3">
      <c r="A88" s="171"/>
      <c r="CC88" s="171"/>
    </row>
    <row r="89" spans="1:81" ht="18" customHeight="1" x14ac:dyDescent="0.3">
      <c r="A89" s="171"/>
      <c r="CC89" s="171"/>
    </row>
    <row r="90" spans="1:81" ht="18" customHeight="1" x14ac:dyDescent="0.3">
      <c r="A90" s="187"/>
      <c r="CC90" s="187"/>
    </row>
    <row r="91" spans="1:81" s="189" customFormat="1" ht="18" customHeight="1" x14ac:dyDescent="0.3">
      <c r="A91" s="171"/>
      <c r="B91" s="172"/>
      <c r="C91" s="171"/>
      <c r="D91" s="176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171"/>
      <c r="BY91" s="171"/>
      <c r="BZ91" s="171"/>
      <c r="CA91" s="176"/>
      <c r="CB91" s="176"/>
      <c r="CC91" s="171"/>
    </row>
    <row r="92" spans="1:81" ht="18" customHeight="1" x14ac:dyDescent="0.3">
      <c r="A92" s="171"/>
      <c r="CC92" s="171"/>
    </row>
    <row r="93" spans="1:81" ht="18" customHeight="1" x14ac:dyDescent="0.3">
      <c r="A93" s="171"/>
      <c r="CC93" s="171"/>
    </row>
    <row r="94" spans="1:81" ht="18" customHeight="1" x14ac:dyDescent="0.3">
      <c r="A94" s="171"/>
      <c r="CC94" s="171"/>
    </row>
    <row r="95" spans="1:81" ht="18" customHeight="1" x14ac:dyDescent="0.3">
      <c r="A95" s="171"/>
      <c r="CC95" s="171"/>
    </row>
    <row r="96" spans="1:81" ht="18" customHeight="1" x14ac:dyDescent="0.3">
      <c r="A96" s="171"/>
      <c r="CC96" s="171"/>
    </row>
    <row r="97" spans="1:81" ht="18" customHeight="1" x14ac:dyDescent="0.3">
      <c r="A97" s="171"/>
      <c r="CC97" s="171"/>
    </row>
    <row r="98" spans="1:81" s="189" customFormat="1" ht="18" customHeight="1" x14ac:dyDescent="0.3">
      <c r="A98" s="171"/>
      <c r="B98" s="172"/>
      <c r="C98" s="171"/>
      <c r="D98" s="176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6"/>
      <c r="CB98" s="176"/>
      <c r="CC98" s="171"/>
    </row>
    <row r="99" spans="1:81" ht="18" customHeight="1" x14ac:dyDescent="0.3">
      <c r="A99" s="171"/>
      <c r="CC99" s="171"/>
    </row>
    <row r="100" spans="1:81" ht="18" customHeight="1" x14ac:dyDescent="0.3">
      <c r="A100" s="171"/>
      <c r="CC100" s="171"/>
    </row>
    <row r="101" spans="1:81" ht="18" customHeight="1" x14ac:dyDescent="0.3">
      <c r="A101" s="171"/>
      <c r="CC101" s="171"/>
    </row>
    <row r="102" spans="1:81" ht="18" customHeight="1" x14ac:dyDescent="0.3">
      <c r="A102" s="171"/>
      <c r="CC102" s="171"/>
    </row>
    <row r="103" spans="1:81" ht="18" customHeight="1" x14ac:dyDescent="0.3">
      <c r="A103" s="171"/>
      <c r="CC103" s="171"/>
    </row>
    <row r="104" spans="1:81" ht="18" customHeight="1" x14ac:dyDescent="0.3">
      <c r="A104" s="171"/>
      <c r="CC104" s="171"/>
    </row>
    <row r="105" spans="1:81" ht="18" customHeight="1" x14ac:dyDescent="0.3">
      <c r="A105" s="171"/>
      <c r="CC105" s="171"/>
    </row>
    <row r="106" spans="1:81" ht="18" customHeight="1" x14ac:dyDescent="0.3">
      <c r="A106" s="187"/>
      <c r="CC106" s="187"/>
    </row>
    <row r="107" spans="1:81" ht="18" customHeight="1" x14ac:dyDescent="0.3">
      <c r="A107" s="171"/>
      <c r="CC107" s="171"/>
    </row>
    <row r="108" spans="1:81" ht="18" customHeight="1" x14ac:dyDescent="0.3">
      <c r="A108" s="171"/>
      <c r="CC108" s="171"/>
    </row>
    <row r="109" spans="1:81" ht="18" customHeight="1" x14ac:dyDescent="0.3">
      <c r="A109" s="171"/>
      <c r="CC109" s="171"/>
    </row>
    <row r="110" spans="1:81" s="189" customFormat="1" ht="18" customHeight="1" x14ac:dyDescent="0.3">
      <c r="A110" s="187"/>
      <c r="B110" s="172"/>
      <c r="C110" s="171"/>
      <c r="D110" s="176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71"/>
      <c r="BG110" s="171"/>
      <c r="BH110" s="171"/>
      <c r="BI110" s="171"/>
      <c r="BJ110" s="171"/>
      <c r="BK110" s="171"/>
      <c r="BL110" s="171"/>
      <c r="BM110" s="171"/>
      <c r="BN110" s="171"/>
      <c r="BO110" s="171"/>
      <c r="BP110" s="171"/>
      <c r="BQ110" s="171"/>
      <c r="BR110" s="171"/>
      <c r="BS110" s="171"/>
      <c r="BT110" s="171"/>
      <c r="BU110" s="171"/>
      <c r="BV110" s="171"/>
      <c r="BW110" s="171"/>
      <c r="BX110" s="171"/>
      <c r="BY110" s="171"/>
      <c r="BZ110" s="171"/>
      <c r="CA110" s="176"/>
      <c r="CB110" s="176"/>
      <c r="CC110" s="187"/>
    </row>
    <row r="111" spans="1:81" ht="18" customHeight="1" x14ac:dyDescent="0.3">
      <c r="A111" s="171"/>
      <c r="CC111" s="171"/>
    </row>
    <row r="112" spans="1:81" ht="18" customHeight="1" x14ac:dyDescent="0.3">
      <c r="A112" s="171"/>
      <c r="CC112" s="171"/>
    </row>
    <row r="113" spans="1:81" ht="18" customHeight="1" x14ac:dyDescent="0.3">
      <c r="A113" s="171"/>
      <c r="CC113" s="171"/>
    </row>
    <row r="114" spans="1:81" ht="18" customHeight="1" x14ac:dyDescent="0.3">
      <c r="A114" s="171"/>
      <c r="CC114" s="171"/>
    </row>
    <row r="115" spans="1:81" ht="18" customHeight="1" x14ac:dyDescent="0.3">
      <c r="A115" s="171"/>
      <c r="CC115" s="171"/>
    </row>
    <row r="116" spans="1:81" ht="18" customHeight="1" x14ac:dyDescent="0.3">
      <c r="A116" s="171"/>
      <c r="CC116" s="171"/>
    </row>
    <row r="117" spans="1:81" ht="18" customHeight="1" x14ac:dyDescent="0.3">
      <c r="A117" s="171"/>
      <c r="CC117" s="171"/>
    </row>
    <row r="118" spans="1:81" ht="18" customHeight="1" x14ac:dyDescent="0.3">
      <c r="A118" s="171"/>
      <c r="CC118" s="171"/>
    </row>
    <row r="119" spans="1:81" ht="18" customHeight="1" x14ac:dyDescent="0.3">
      <c r="A119" s="171"/>
      <c r="CC119" s="171"/>
    </row>
    <row r="120" spans="1:81" ht="18" customHeight="1" x14ac:dyDescent="0.3">
      <c r="A120" s="171"/>
      <c r="CC120" s="171"/>
    </row>
    <row r="121" spans="1:81" ht="18" customHeight="1" x14ac:dyDescent="0.3">
      <c r="A121" s="171"/>
      <c r="CC121" s="171"/>
    </row>
    <row r="122" spans="1:81" ht="18" customHeight="1" x14ac:dyDescent="0.3">
      <c r="A122" s="171"/>
      <c r="CC122" s="171"/>
    </row>
    <row r="123" spans="1:81" ht="18" customHeight="1" x14ac:dyDescent="0.3">
      <c r="A123" s="171"/>
      <c r="CC123" s="171"/>
    </row>
    <row r="124" spans="1:81" ht="18" customHeight="1" x14ac:dyDescent="0.3">
      <c r="A124" s="171"/>
      <c r="CC124" s="171"/>
    </row>
    <row r="125" spans="1:81" ht="18" customHeight="1" x14ac:dyDescent="0.3">
      <c r="A125" s="171"/>
      <c r="CC125" s="171"/>
    </row>
    <row r="126" spans="1:81" ht="18" customHeight="1" x14ac:dyDescent="0.3">
      <c r="A126" s="171"/>
      <c r="CC126" s="171"/>
    </row>
    <row r="127" spans="1:81" ht="18" customHeight="1" x14ac:dyDescent="0.3">
      <c r="A127" s="171"/>
      <c r="CC127" s="171"/>
    </row>
    <row r="128" spans="1:81" ht="18" customHeight="1" x14ac:dyDescent="0.3">
      <c r="A128" s="171"/>
      <c r="CC128" s="171"/>
    </row>
    <row r="129" spans="1:81" ht="18" customHeight="1" x14ac:dyDescent="0.3">
      <c r="A129" s="171"/>
      <c r="CC129" s="171"/>
    </row>
    <row r="130" spans="1:81" ht="18" customHeight="1" x14ac:dyDescent="0.3">
      <c r="A130" s="171"/>
      <c r="CC130" s="171"/>
    </row>
    <row r="131" spans="1:81" ht="18" customHeight="1" x14ac:dyDescent="0.25">
      <c r="A131" s="171"/>
    </row>
    <row r="132" spans="1:81" ht="18" customHeight="1" x14ac:dyDescent="0.25">
      <c r="A132" s="171"/>
    </row>
    <row r="133" spans="1:81" ht="18" customHeight="1" x14ac:dyDescent="0.25">
      <c r="A133" s="171"/>
    </row>
    <row r="134" spans="1:81" ht="18" customHeight="1" x14ac:dyDescent="0.25">
      <c r="A134" s="171"/>
    </row>
    <row r="135" spans="1:81" ht="18" customHeight="1" x14ac:dyDescent="0.25">
      <c r="A135" s="171"/>
    </row>
    <row r="136" spans="1:81" ht="18" customHeight="1" x14ac:dyDescent="0.25">
      <c r="A136" s="171"/>
    </row>
    <row r="137" spans="1:81" ht="18" customHeight="1" x14ac:dyDescent="0.25">
      <c r="A137" s="171"/>
    </row>
    <row r="138" spans="1:81" ht="18" customHeight="1" x14ac:dyDescent="0.25">
      <c r="A138" s="171"/>
    </row>
    <row r="139" spans="1:81" ht="18" customHeight="1" x14ac:dyDescent="0.25">
      <c r="A139" s="171"/>
    </row>
    <row r="140" spans="1:81" ht="18" customHeight="1" x14ac:dyDescent="0.25">
      <c r="A140" s="171"/>
    </row>
    <row r="141" spans="1:81" ht="18" customHeight="1" x14ac:dyDescent="0.25">
      <c r="A141" s="171"/>
    </row>
    <row r="142" spans="1:81" ht="18" customHeight="1" x14ac:dyDescent="0.25">
      <c r="A142" s="171"/>
    </row>
    <row r="143" spans="1:81" ht="18" customHeight="1" x14ac:dyDescent="0.25">
      <c r="A143" s="171"/>
    </row>
    <row r="144" spans="1:81" ht="18" customHeight="1" x14ac:dyDescent="0.25">
      <c r="A144" s="171"/>
    </row>
    <row r="145" spans="1:1" ht="18" customHeight="1" x14ac:dyDescent="0.25">
      <c r="A145" s="171"/>
    </row>
    <row r="146" spans="1:1" ht="18" customHeight="1" x14ac:dyDescent="0.25">
      <c r="A146" s="171"/>
    </row>
    <row r="147" spans="1:1" ht="18" customHeight="1" x14ac:dyDescent="0.25">
      <c r="A147" s="171"/>
    </row>
    <row r="148" spans="1:1" ht="18" customHeight="1" x14ac:dyDescent="0.25">
      <c r="A148" s="171"/>
    </row>
    <row r="149" spans="1:1" ht="18" customHeight="1" x14ac:dyDescent="0.25">
      <c r="A149" s="171"/>
    </row>
    <row r="150" spans="1:1" ht="18" customHeight="1" x14ac:dyDescent="0.25">
      <c r="A150" s="171"/>
    </row>
    <row r="151" spans="1:1" ht="18" customHeight="1" x14ac:dyDescent="0.25">
      <c r="A151" s="171"/>
    </row>
    <row r="152" spans="1:1" ht="18" customHeight="1" x14ac:dyDescent="0.25">
      <c r="A152" s="171"/>
    </row>
    <row r="153" spans="1:1" ht="18" customHeight="1" x14ac:dyDescent="0.25">
      <c r="A153" s="171"/>
    </row>
    <row r="154" spans="1:1" ht="18" customHeight="1" x14ac:dyDescent="0.25">
      <c r="A154" s="171"/>
    </row>
    <row r="155" spans="1:1" ht="18" customHeight="1" x14ac:dyDescent="0.25">
      <c r="A155" s="171"/>
    </row>
    <row r="156" spans="1:1" ht="18" customHeight="1" x14ac:dyDescent="0.25">
      <c r="A156" s="171"/>
    </row>
    <row r="157" spans="1:1" ht="18" customHeight="1" x14ac:dyDescent="0.25">
      <c r="A157" s="171"/>
    </row>
    <row r="158" spans="1:1" ht="18" customHeight="1" x14ac:dyDescent="0.25">
      <c r="A158" s="171"/>
    </row>
    <row r="159" spans="1:1" ht="18" customHeight="1" x14ac:dyDescent="0.25">
      <c r="A159" s="171"/>
    </row>
    <row r="160" spans="1:1" ht="18" customHeight="1" x14ac:dyDescent="0.25">
      <c r="A160" s="171"/>
    </row>
    <row r="161" spans="1:1" ht="18" customHeight="1" x14ac:dyDescent="0.25">
      <c r="A161" s="171"/>
    </row>
    <row r="162" spans="1:1" ht="18" customHeight="1" x14ac:dyDescent="0.25">
      <c r="A162" s="171"/>
    </row>
    <row r="163" spans="1:1" ht="18" customHeight="1" x14ac:dyDescent="0.25">
      <c r="A163" s="171"/>
    </row>
    <row r="164" spans="1:1" ht="18" customHeight="1" x14ac:dyDescent="0.25">
      <c r="A164" s="171"/>
    </row>
    <row r="165" spans="1:1" ht="18" customHeight="1" x14ac:dyDescent="0.25">
      <c r="A165" s="171"/>
    </row>
    <row r="166" spans="1:1" ht="18" customHeight="1" x14ac:dyDescent="0.25">
      <c r="A166" s="171"/>
    </row>
    <row r="167" spans="1:1" ht="18" customHeight="1" x14ac:dyDescent="0.25">
      <c r="A167" s="171"/>
    </row>
    <row r="168" spans="1:1" ht="18" customHeight="1" x14ac:dyDescent="0.25">
      <c r="A168" s="171"/>
    </row>
    <row r="169" spans="1:1" ht="18" customHeight="1" x14ac:dyDescent="0.25">
      <c r="A169" s="171"/>
    </row>
    <row r="170" spans="1:1" ht="18" customHeight="1" x14ac:dyDescent="0.25">
      <c r="A170" s="171"/>
    </row>
    <row r="171" spans="1:1" ht="18" customHeight="1" x14ac:dyDescent="0.25">
      <c r="A171" s="171"/>
    </row>
    <row r="172" spans="1:1" ht="18" customHeight="1" x14ac:dyDescent="0.25">
      <c r="A172" s="171"/>
    </row>
    <row r="173" spans="1:1" ht="18" customHeight="1" x14ac:dyDescent="0.25">
      <c r="A173" s="171"/>
    </row>
    <row r="174" spans="1:1" ht="18" customHeight="1" x14ac:dyDescent="0.25">
      <c r="A174" s="171"/>
    </row>
    <row r="175" spans="1:1" ht="18" customHeight="1" x14ac:dyDescent="0.25">
      <c r="A175" s="171"/>
    </row>
    <row r="176" spans="1:1" ht="18" customHeight="1" x14ac:dyDescent="0.25">
      <c r="A176" s="171"/>
    </row>
    <row r="177" spans="1:1" ht="18" customHeight="1" x14ac:dyDescent="0.25">
      <c r="A177" s="171"/>
    </row>
    <row r="178" spans="1:1" ht="18" customHeight="1" x14ac:dyDescent="0.25">
      <c r="A178" s="171"/>
    </row>
    <row r="179" spans="1:1" ht="18" customHeight="1" x14ac:dyDescent="0.25">
      <c r="A179" s="171"/>
    </row>
    <row r="180" spans="1:1" ht="18" customHeight="1" x14ac:dyDescent="0.25">
      <c r="A180" s="171"/>
    </row>
    <row r="181" spans="1:1" ht="18" customHeight="1" x14ac:dyDescent="0.25">
      <c r="A181" s="171"/>
    </row>
    <row r="182" spans="1:1" ht="18" customHeight="1" x14ac:dyDescent="0.25">
      <c r="A182" s="171"/>
    </row>
    <row r="183" spans="1:1" ht="18" customHeight="1" x14ac:dyDescent="0.25">
      <c r="A183" s="171"/>
    </row>
    <row r="184" spans="1:1" ht="18" customHeight="1" x14ac:dyDescent="0.25">
      <c r="A184" s="171"/>
    </row>
    <row r="185" spans="1:1" ht="18" customHeight="1" x14ac:dyDescent="0.25">
      <c r="A185" s="171"/>
    </row>
    <row r="186" spans="1:1" ht="18" customHeight="1" x14ac:dyDescent="0.25">
      <c r="A186" s="171"/>
    </row>
    <row r="187" spans="1:1" ht="18" customHeight="1" x14ac:dyDescent="0.25">
      <c r="A187" s="171"/>
    </row>
    <row r="188" spans="1:1" ht="18" customHeight="1" x14ac:dyDescent="0.25">
      <c r="A188" s="171"/>
    </row>
    <row r="189" spans="1:1" ht="18" customHeight="1" x14ac:dyDescent="0.25">
      <c r="A189" s="171"/>
    </row>
    <row r="190" spans="1:1" ht="18" customHeight="1" x14ac:dyDescent="0.25">
      <c r="A190" s="171"/>
    </row>
    <row r="191" spans="1:1" ht="18" customHeight="1" x14ac:dyDescent="0.25">
      <c r="A191" s="171"/>
    </row>
    <row r="192" spans="1:1" ht="18" customHeight="1" x14ac:dyDescent="0.25">
      <c r="A192" s="171"/>
    </row>
    <row r="193" spans="1:1" ht="18" customHeight="1" x14ac:dyDescent="0.25">
      <c r="A193" s="171"/>
    </row>
    <row r="194" spans="1:1" ht="18" customHeight="1" x14ac:dyDescent="0.25">
      <c r="A194" s="171"/>
    </row>
    <row r="195" spans="1:1" ht="18" customHeight="1" x14ac:dyDescent="0.25">
      <c r="A195" s="171"/>
    </row>
    <row r="196" spans="1:1" ht="18" customHeight="1" x14ac:dyDescent="0.25">
      <c r="A196" s="171"/>
    </row>
    <row r="197" spans="1:1" ht="18" customHeight="1" x14ac:dyDescent="0.25">
      <c r="A197" s="171"/>
    </row>
    <row r="198" spans="1:1" ht="18" customHeight="1" x14ac:dyDescent="0.25">
      <c r="A198" s="171"/>
    </row>
    <row r="199" spans="1:1" ht="18" customHeight="1" x14ac:dyDescent="0.25">
      <c r="A199" s="171"/>
    </row>
    <row r="200" spans="1:1" ht="18" customHeight="1" x14ac:dyDescent="0.25">
      <c r="A200" s="171"/>
    </row>
    <row r="201" spans="1:1" ht="18" customHeight="1" x14ac:dyDescent="0.25">
      <c r="A201" s="171"/>
    </row>
    <row r="202" spans="1:1" ht="18" customHeight="1" x14ac:dyDescent="0.25">
      <c r="A202" s="171"/>
    </row>
    <row r="203" spans="1:1" ht="18" customHeight="1" x14ac:dyDescent="0.25">
      <c r="A203" s="171"/>
    </row>
    <row r="204" spans="1:1" ht="18" customHeight="1" x14ac:dyDescent="0.25">
      <c r="A204" s="171"/>
    </row>
    <row r="205" spans="1:1" ht="18" customHeight="1" x14ac:dyDescent="0.25">
      <c r="A205" s="171"/>
    </row>
    <row r="206" spans="1:1" ht="18" customHeight="1" x14ac:dyDescent="0.25">
      <c r="A206" s="171"/>
    </row>
    <row r="207" spans="1:1" ht="18" customHeight="1" x14ac:dyDescent="0.25">
      <c r="A207" s="171"/>
    </row>
    <row r="208" spans="1:1" ht="18" customHeight="1" x14ac:dyDescent="0.25">
      <c r="A208" s="171"/>
    </row>
    <row r="209" spans="1:1" ht="18" customHeight="1" x14ac:dyDescent="0.25">
      <c r="A209" s="171"/>
    </row>
    <row r="210" spans="1:1" ht="18" customHeight="1" x14ac:dyDescent="0.25">
      <c r="A210" s="171"/>
    </row>
    <row r="211" spans="1:1" ht="18" customHeight="1" x14ac:dyDescent="0.25">
      <c r="A211" s="171"/>
    </row>
    <row r="212" spans="1:1" ht="18" customHeight="1" x14ac:dyDescent="0.25">
      <c r="A212" s="171"/>
    </row>
    <row r="213" spans="1:1" ht="18" customHeight="1" x14ac:dyDescent="0.25">
      <c r="A213" s="171"/>
    </row>
    <row r="214" spans="1:1" ht="18" customHeight="1" x14ac:dyDescent="0.25">
      <c r="A214" s="171"/>
    </row>
    <row r="215" spans="1:1" ht="18" customHeight="1" x14ac:dyDescent="0.25">
      <c r="A215" s="171"/>
    </row>
    <row r="216" spans="1:1" ht="18" customHeight="1" x14ac:dyDescent="0.25">
      <c r="A216" s="171"/>
    </row>
    <row r="217" spans="1:1" ht="18" customHeight="1" x14ac:dyDescent="0.25">
      <c r="A217" s="171"/>
    </row>
    <row r="218" spans="1:1" ht="18" customHeight="1" x14ac:dyDescent="0.25">
      <c r="A218" s="171"/>
    </row>
    <row r="219" spans="1:1" ht="18" customHeight="1" x14ac:dyDescent="0.25">
      <c r="A219" s="171"/>
    </row>
    <row r="220" spans="1:1" ht="18" customHeight="1" x14ac:dyDescent="0.25">
      <c r="A220" s="171"/>
    </row>
    <row r="221" spans="1:1" ht="18" customHeight="1" x14ac:dyDescent="0.25">
      <c r="A221" s="171"/>
    </row>
    <row r="222" spans="1:1" ht="18" customHeight="1" x14ac:dyDescent="0.25">
      <c r="A222" s="171"/>
    </row>
    <row r="223" spans="1:1" ht="18" customHeight="1" x14ac:dyDescent="0.25">
      <c r="A223" s="171"/>
    </row>
    <row r="224" spans="1:1" ht="18" customHeight="1" x14ac:dyDescent="0.25">
      <c r="A224" s="171"/>
    </row>
    <row r="225" spans="1:1" ht="18" customHeight="1" x14ac:dyDescent="0.25">
      <c r="A225" s="171"/>
    </row>
    <row r="226" spans="1:1" ht="18" customHeight="1" x14ac:dyDescent="0.25">
      <c r="A226" s="171"/>
    </row>
    <row r="227" spans="1:1" ht="18" customHeight="1" x14ac:dyDescent="0.25">
      <c r="A227" s="171"/>
    </row>
    <row r="228" spans="1:1" ht="18" customHeight="1" x14ac:dyDescent="0.25">
      <c r="A228" s="171"/>
    </row>
    <row r="229" spans="1:1" ht="18" customHeight="1" x14ac:dyDescent="0.25">
      <c r="A229" s="171"/>
    </row>
    <row r="230" spans="1:1" ht="18" customHeight="1" x14ac:dyDescent="0.25">
      <c r="A230" s="171"/>
    </row>
    <row r="231" spans="1:1" ht="18" customHeight="1" x14ac:dyDescent="0.25">
      <c r="A231" s="171"/>
    </row>
    <row r="232" spans="1:1" ht="18" customHeight="1" x14ac:dyDescent="0.25">
      <c r="A232" s="171"/>
    </row>
    <row r="233" spans="1:1" ht="18" customHeight="1" x14ac:dyDescent="0.25">
      <c r="A233" s="171"/>
    </row>
    <row r="234" spans="1:1" ht="18" customHeight="1" x14ac:dyDescent="0.25">
      <c r="A234" s="171"/>
    </row>
    <row r="235" spans="1:1" ht="18" customHeight="1" x14ac:dyDescent="0.25">
      <c r="A235" s="171"/>
    </row>
    <row r="236" spans="1:1" ht="18" customHeight="1" x14ac:dyDescent="0.25">
      <c r="A236" s="171"/>
    </row>
    <row r="237" spans="1:1" ht="18" customHeight="1" x14ac:dyDescent="0.25">
      <c r="A237" s="171"/>
    </row>
    <row r="238" spans="1:1" ht="18" customHeight="1" x14ac:dyDescent="0.25">
      <c r="A238" s="171"/>
    </row>
    <row r="239" spans="1:1" ht="18" customHeight="1" x14ac:dyDescent="0.25">
      <c r="A239" s="171"/>
    </row>
    <row r="240" spans="1:1" ht="18" customHeight="1" x14ac:dyDescent="0.25">
      <c r="A240" s="171"/>
    </row>
    <row r="241" spans="1:1" ht="18" customHeight="1" x14ac:dyDescent="0.25">
      <c r="A241" s="171"/>
    </row>
    <row r="242" spans="1:1" ht="18" customHeight="1" x14ac:dyDescent="0.25">
      <c r="A242" s="171"/>
    </row>
    <row r="243" spans="1:1" ht="18" customHeight="1" x14ac:dyDescent="0.25">
      <c r="A243" s="171"/>
    </row>
    <row r="244" spans="1:1" ht="18" customHeight="1" x14ac:dyDescent="0.25">
      <c r="A244" s="171"/>
    </row>
    <row r="245" spans="1:1" ht="18" customHeight="1" x14ac:dyDescent="0.25">
      <c r="A245" s="171"/>
    </row>
    <row r="246" spans="1:1" ht="18" customHeight="1" x14ac:dyDescent="0.25">
      <c r="A246" s="171"/>
    </row>
    <row r="247" spans="1:1" ht="18" customHeight="1" x14ac:dyDescent="0.25">
      <c r="A247" s="171"/>
    </row>
    <row r="248" spans="1:1" ht="18" customHeight="1" x14ac:dyDescent="0.25">
      <c r="A248" s="171"/>
    </row>
    <row r="249" spans="1:1" ht="18" customHeight="1" x14ac:dyDescent="0.25">
      <c r="A249" s="171"/>
    </row>
    <row r="250" spans="1:1" ht="18" customHeight="1" x14ac:dyDescent="0.25">
      <c r="A250" s="171"/>
    </row>
    <row r="251" spans="1:1" ht="18" customHeight="1" x14ac:dyDescent="0.25">
      <c r="A251" s="171"/>
    </row>
    <row r="252" spans="1:1" ht="18" customHeight="1" x14ac:dyDescent="0.25">
      <c r="A252" s="171"/>
    </row>
    <row r="253" spans="1:1" ht="18" customHeight="1" x14ac:dyDescent="0.25">
      <c r="A253" s="171"/>
    </row>
    <row r="254" spans="1:1" ht="18" customHeight="1" x14ac:dyDescent="0.25">
      <c r="A254" s="171"/>
    </row>
    <row r="255" spans="1:1" ht="18" customHeight="1" x14ac:dyDescent="0.25">
      <c r="A255" s="171"/>
    </row>
    <row r="256" spans="1:1" ht="18" customHeight="1" x14ac:dyDescent="0.25">
      <c r="A256" s="171"/>
    </row>
    <row r="257" spans="1:1" ht="18" customHeight="1" x14ac:dyDescent="0.25">
      <c r="A257" s="171"/>
    </row>
    <row r="258" spans="1:1" ht="18" customHeight="1" x14ac:dyDescent="0.25">
      <c r="A258" s="171"/>
    </row>
    <row r="259" spans="1:1" ht="18" customHeight="1" x14ac:dyDescent="0.25">
      <c r="A259" s="171"/>
    </row>
    <row r="260" spans="1:1" ht="18" customHeight="1" x14ac:dyDescent="0.25">
      <c r="A260" s="171"/>
    </row>
    <row r="261" spans="1:1" ht="18" customHeight="1" x14ac:dyDescent="0.25">
      <c r="A261" s="171"/>
    </row>
    <row r="262" spans="1:1" ht="18" customHeight="1" x14ac:dyDescent="0.25">
      <c r="A262" s="171"/>
    </row>
    <row r="263" spans="1:1" ht="18" customHeight="1" x14ac:dyDescent="0.25">
      <c r="A263" s="171"/>
    </row>
    <row r="264" spans="1:1" ht="18" customHeight="1" x14ac:dyDescent="0.25">
      <c r="A264" s="171"/>
    </row>
    <row r="265" spans="1:1" ht="18" customHeight="1" x14ac:dyDescent="0.25">
      <c r="A265" s="171"/>
    </row>
    <row r="266" spans="1:1" ht="18" customHeight="1" x14ac:dyDescent="0.25">
      <c r="A266" s="171"/>
    </row>
    <row r="267" spans="1:1" ht="18" customHeight="1" x14ac:dyDescent="0.25">
      <c r="A267" s="171"/>
    </row>
    <row r="268" spans="1:1" ht="18" customHeight="1" x14ac:dyDescent="0.25">
      <c r="A268" s="171"/>
    </row>
    <row r="269" spans="1:1" ht="18" customHeight="1" x14ac:dyDescent="0.25">
      <c r="A269" s="171"/>
    </row>
    <row r="270" spans="1:1" ht="18" customHeight="1" x14ac:dyDescent="0.25">
      <c r="A270" s="171"/>
    </row>
    <row r="271" spans="1:1" ht="18" customHeight="1" x14ac:dyDescent="0.25">
      <c r="A271" s="171"/>
    </row>
    <row r="272" spans="1:1" ht="18" customHeight="1" x14ac:dyDescent="0.25">
      <c r="A272" s="171"/>
    </row>
    <row r="273" spans="1:1" ht="18" customHeight="1" x14ac:dyDescent="0.25">
      <c r="A273" s="171"/>
    </row>
    <row r="274" spans="1:1" ht="18" customHeight="1" x14ac:dyDescent="0.25">
      <c r="A274" s="171"/>
    </row>
    <row r="275" spans="1:1" ht="18" customHeight="1" x14ac:dyDescent="0.25">
      <c r="A275" s="171"/>
    </row>
    <row r="276" spans="1:1" ht="18" customHeight="1" x14ac:dyDescent="0.25">
      <c r="A276" s="171"/>
    </row>
    <row r="277" spans="1:1" ht="18" customHeight="1" x14ac:dyDescent="0.25">
      <c r="A277" s="171"/>
    </row>
    <row r="278" spans="1:1" ht="18" customHeight="1" x14ac:dyDescent="0.25">
      <c r="A278" s="171"/>
    </row>
    <row r="279" spans="1:1" ht="18" customHeight="1" x14ac:dyDescent="0.25">
      <c r="A279" s="171"/>
    </row>
    <row r="280" spans="1:1" ht="18" customHeight="1" x14ac:dyDescent="0.25">
      <c r="A280" s="171"/>
    </row>
    <row r="281" spans="1:1" ht="18" customHeight="1" x14ac:dyDescent="0.25">
      <c r="A281" s="171"/>
    </row>
    <row r="282" spans="1:1" ht="18" customHeight="1" x14ac:dyDescent="0.25">
      <c r="A282" s="171"/>
    </row>
    <row r="283" spans="1:1" ht="18" customHeight="1" x14ac:dyDescent="0.25">
      <c r="A283" s="171"/>
    </row>
    <row r="284" spans="1:1" ht="18" customHeight="1" x14ac:dyDescent="0.25">
      <c r="A284" s="171"/>
    </row>
    <row r="285" spans="1:1" ht="18" customHeight="1" x14ac:dyDescent="0.25">
      <c r="A285" s="171"/>
    </row>
    <row r="286" spans="1:1" ht="18" customHeight="1" x14ac:dyDescent="0.25">
      <c r="A286" s="171"/>
    </row>
    <row r="287" spans="1:1" ht="18" customHeight="1" x14ac:dyDescent="0.25">
      <c r="A287" s="171"/>
    </row>
    <row r="288" spans="1:1" ht="18" customHeight="1" x14ac:dyDescent="0.25">
      <c r="A288" s="171"/>
    </row>
    <row r="289" spans="1:1" ht="18" customHeight="1" x14ac:dyDescent="0.25">
      <c r="A289" s="171"/>
    </row>
    <row r="290" spans="1:1" ht="18" customHeight="1" x14ac:dyDescent="0.25">
      <c r="A290" s="171"/>
    </row>
    <row r="291" spans="1:1" ht="18" customHeight="1" x14ac:dyDescent="0.25">
      <c r="A291" s="171"/>
    </row>
    <row r="292" spans="1:1" ht="18" customHeight="1" x14ac:dyDescent="0.25">
      <c r="A292" s="171"/>
    </row>
    <row r="293" spans="1:1" ht="18" customHeight="1" x14ac:dyDescent="0.25">
      <c r="A293" s="171"/>
    </row>
    <row r="294" spans="1:1" ht="18" customHeight="1" x14ac:dyDescent="0.25">
      <c r="A294" s="171"/>
    </row>
    <row r="295" spans="1:1" ht="18" customHeight="1" x14ac:dyDescent="0.25">
      <c r="A295" s="171"/>
    </row>
    <row r="296" spans="1:1" ht="18" customHeight="1" x14ac:dyDescent="0.25">
      <c r="A296" s="171"/>
    </row>
    <row r="297" spans="1:1" ht="18" customHeight="1" x14ac:dyDescent="0.25">
      <c r="A297" s="171"/>
    </row>
    <row r="298" spans="1:1" ht="18" customHeight="1" x14ac:dyDescent="0.25">
      <c r="A298" s="171"/>
    </row>
    <row r="299" spans="1:1" ht="18" customHeight="1" x14ac:dyDescent="0.25">
      <c r="A299" s="171"/>
    </row>
    <row r="300" spans="1:1" ht="18" customHeight="1" x14ac:dyDescent="0.25">
      <c r="A300" s="171"/>
    </row>
    <row r="301" spans="1:1" ht="18" customHeight="1" x14ac:dyDescent="0.25">
      <c r="A301" s="171"/>
    </row>
    <row r="302" spans="1:1" ht="18" customHeight="1" x14ac:dyDescent="0.25">
      <c r="A302" s="171"/>
    </row>
    <row r="303" spans="1:1" ht="18" customHeight="1" x14ac:dyDescent="0.25">
      <c r="A303" s="171"/>
    </row>
    <row r="304" spans="1:1" ht="18" customHeight="1" x14ac:dyDescent="0.25">
      <c r="A304" s="171"/>
    </row>
    <row r="305" spans="1:1" ht="18" customHeight="1" x14ac:dyDescent="0.25">
      <c r="A305" s="171"/>
    </row>
    <row r="306" spans="1:1" ht="18" customHeight="1" x14ac:dyDescent="0.25">
      <c r="A306" s="171"/>
    </row>
    <row r="307" spans="1:1" ht="18" customHeight="1" x14ac:dyDescent="0.25">
      <c r="A307" s="171"/>
    </row>
    <row r="308" spans="1:1" ht="18" customHeight="1" x14ac:dyDescent="0.25">
      <c r="A308" s="171"/>
    </row>
    <row r="309" spans="1:1" ht="18" customHeight="1" x14ac:dyDescent="0.25">
      <c r="A309" s="171"/>
    </row>
    <row r="310" spans="1:1" ht="18" customHeight="1" x14ac:dyDescent="0.25">
      <c r="A310" s="171"/>
    </row>
    <row r="311" spans="1:1" ht="18" customHeight="1" x14ac:dyDescent="0.25">
      <c r="A311" s="171"/>
    </row>
    <row r="312" spans="1:1" ht="18" customHeight="1" x14ac:dyDescent="0.25">
      <c r="A312" s="171"/>
    </row>
    <row r="313" spans="1:1" ht="18" customHeight="1" x14ac:dyDescent="0.25">
      <c r="A313" s="171"/>
    </row>
    <row r="314" spans="1:1" ht="18" customHeight="1" x14ac:dyDescent="0.25">
      <c r="A314" s="171"/>
    </row>
    <row r="315" spans="1:1" ht="18" customHeight="1" x14ac:dyDescent="0.25">
      <c r="A315" s="171"/>
    </row>
    <row r="316" spans="1:1" ht="18" customHeight="1" x14ac:dyDescent="0.25">
      <c r="A316" s="171"/>
    </row>
    <row r="317" spans="1:1" ht="18" customHeight="1" x14ac:dyDescent="0.25">
      <c r="A317" s="171"/>
    </row>
    <row r="318" spans="1:1" ht="18" customHeight="1" x14ac:dyDescent="0.25">
      <c r="A318" s="171"/>
    </row>
    <row r="319" spans="1:1" ht="18" customHeight="1" x14ac:dyDescent="0.25">
      <c r="A319" s="171"/>
    </row>
    <row r="320" spans="1:1" ht="18" customHeight="1" x14ac:dyDescent="0.25">
      <c r="A320" s="171"/>
    </row>
    <row r="321" spans="1:1" ht="18" customHeight="1" x14ac:dyDescent="0.25">
      <c r="A321" s="171"/>
    </row>
    <row r="322" spans="1:1" ht="18" customHeight="1" x14ac:dyDescent="0.25">
      <c r="A322" s="171"/>
    </row>
    <row r="323" spans="1:1" ht="18" customHeight="1" x14ac:dyDescent="0.25">
      <c r="A323" s="171"/>
    </row>
    <row r="324" spans="1:1" ht="18" customHeight="1" x14ac:dyDescent="0.25">
      <c r="A324" s="171"/>
    </row>
    <row r="325" spans="1:1" ht="18" customHeight="1" x14ac:dyDescent="0.25">
      <c r="A325" s="171"/>
    </row>
    <row r="326" spans="1:1" ht="18" customHeight="1" x14ac:dyDescent="0.25">
      <c r="A326" s="171"/>
    </row>
    <row r="327" spans="1:1" ht="18" customHeight="1" x14ac:dyDescent="0.25">
      <c r="A327" s="171"/>
    </row>
    <row r="328" spans="1:1" ht="18" customHeight="1" x14ac:dyDescent="0.25">
      <c r="A328" s="171"/>
    </row>
    <row r="329" spans="1:1" ht="18" customHeight="1" x14ac:dyDescent="0.25">
      <c r="A329" s="171"/>
    </row>
    <row r="330" spans="1:1" ht="18" customHeight="1" x14ac:dyDescent="0.25">
      <c r="A330" s="171"/>
    </row>
    <row r="331" spans="1:1" ht="18" customHeight="1" x14ac:dyDescent="0.25">
      <c r="A331" s="171"/>
    </row>
    <row r="332" spans="1:1" ht="18" customHeight="1" x14ac:dyDescent="0.25">
      <c r="A332" s="171"/>
    </row>
    <row r="333" spans="1:1" ht="18" customHeight="1" x14ac:dyDescent="0.25">
      <c r="A333" s="171"/>
    </row>
    <row r="334" spans="1:1" ht="18" customHeight="1" x14ac:dyDescent="0.25">
      <c r="A334" s="171"/>
    </row>
    <row r="335" spans="1:1" ht="18" customHeight="1" x14ac:dyDescent="0.25">
      <c r="A335" s="171"/>
    </row>
    <row r="336" spans="1:1" ht="18" customHeight="1" x14ac:dyDescent="0.25">
      <c r="A336" s="171"/>
    </row>
    <row r="337" spans="1:1" ht="18" customHeight="1" x14ac:dyDescent="0.25">
      <c r="A337" s="171"/>
    </row>
    <row r="338" spans="1:1" ht="18" customHeight="1" x14ac:dyDescent="0.25">
      <c r="A338" s="171"/>
    </row>
    <row r="339" spans="1:1" ht="18" customHeight="1" x14ac:dyDescent="0.25">
      <c r="A339" s="171"/>
    </row>
    <row r="340" spans="1:1" ht="18" customHeight="1" x14ac:dyDescent="0.25">
      <c r="A340" s="171"/>
    </row>
    <row r="341" spans="1:1" ht="18" customHeight="1" x14ac:dyDescent="0.25">
      <c r="A341" s="171"/>
    </row>
    <row r="342" spans="1:1" ht="18" customHeight="1" x14ac:dyDescent="0.25">
      <c r="A342" s="171"/>
    </row>
    <row r="343" spans="1:1" ht="18" customHeight="1" x14ac:dyDescent="0.25">
      <c r="A343" s="171"/>
    </row>
    <row r="344" spans="1:1" ht="18" customHeight="1" x14ac:dyDescent="0.25">
      <c r="A344" s="171"/>
    </row>
    <row r="345" spans="1:1" ht="18" customHeight="1" x14ac:dyDescent="0.25">
      <c r="A345" s="171"/>
    </row>
    <row r="346" spans="1:1" ht="18" customHeight="1" x14ac:dyDescent="0.25">
      <c r="A346" s="171"/>
    </row>
    <row r="347" spans="1:1" ht="18" customHeight="1" x14ac:dyDescent="0.25">
      <c r="A347" s="171"/>
    </row>
    <row r="348" spans="1:1" ht="18" customHeight="1" x14ac:dyDescent="0.25">
      <c r="A348" s="171"/>
    </row>
    <row r="349" spans="1:1" ht="18" customHeight="1" x14ac:dyDescent="0.25">
      <c r="A349" s="171"/>
    </row>
    <row r="350" spans="1:1" ht="18" customHeight="1" x14ac:dyDescent="0.25">
      <c r="A350" s="171"/>
    </row>
    <row r="351" spans="1:1" ht="18" customHeight="1" x14ac:dyDescent="0.25">
      <c r="A351" s="171"/>
    </row>
    <row r="352" spans="1:1" ht="18" customHeight="1" x14ac:dyDescent="0.25">
      <c r="A352" s="171"/>
    </row>
    <row r="353" spans="1:1" ht="18" customHeight="1" x14ac:dyDescent="0.25">
      <c r="A353" s="171"/>
    </row>
    <row r="354" spans="1:1" ht="18" customHeight="1" x14ac:dyDescent="0.25">
      <c r="A354" s="171"/>
    </row>
    <row r="355" spans="1:1" ht="18" customHeight="1" x14ac:dyDescent="0.25">
      <c r="A355" s="171"/>
    </row>
    <row r="356" spans="1:1" ht="18" customHeight="1" x14ac:dyDescent="0.25">
      <c r="A356" s="171"/>
    </row>
    <row r="357" spans="1:1" ht="18" customHeight="1" x14ac:dyDescent="0.25">
      <c r="A357" s="171"/>
    </row>
    <row r="358" spans="1:1" ht="18" customHeight="1" x14ac:dyDescent="0.25">
      <c r="A358" s="171"/>
    </row>
    <row r="359" spans="1:1" ht="18" customHeight="1" x14ac:dyDescent="0.25">
      <c r="A359" s="171"/>
    </row>
    <row r="360" spans="1:1" ht="18" customHeight="1" x14ac:dyDescent="0.25">
      <c r="A360" s="171"/>
    </row>
    <row r="361" spans="1:1" ht="18" customHeight="1" x14ac:dyDescent="0.25">
      <c r="A361" s="171"/>
    </row>
    <row r="362" spans="1:1" ht="18" customHeight="1" x14ac:dyDescent="0.25">
      <c r="A362" s="171"/>
    </row>
    <row r="363" spans="1:1" ht="18" customHeight="1" x14ac:dyDescent="0.25">
      <c r="A363" s="171"/>
    </row>
    <row r="364" spans="1:1" ht="18" customHeight="1" x14ac:dyDescent="0.25">
      <c r="A364" s="171"/>
    </row>
    <row r="365" spans="1:1" ht="18" customHeight="1" x14ac:dyDescent="0.25">
      <c r="A365" s="171"/>
    </row>
    <row r="366" spans="1:1" ht="18" customHeight="1" x14ac:dyDescent="0.25">
      <c r="A366" s="171"/>
    </row>
    <row r="367" spans="1:1" ht="18" customHeight="1" x14ac:dyDescent="0.25">
      <c r="A367" s="171"/>
    </row>
    <row r="368" spans="1:1" ht="18" customHeight="1" x14ac:dyDescent="0.25">
      <c r="A368" s="171"/>
    </row>
    <row r="369" spans="1:1" ht="18" customHeight="1" x14ac:dyDescent="0.25">
      <c r="A369" s="171"/>
    </row>
    <row r="370" spans="1:1" ht="18" customHeight="1" x14ac:dyDescent="0.25">
      <c r="A370" s="171"/>
    </row>
    <row r="371" spans="1:1" ht="18" customHeight="1" x14ac:dyDescent="0.25">
      <c r="A371" s="171"/>
    </row>
    <row r="372" spans="1:1" ht="18" customHeight="1" x14ac:dyDescent="0.25">
      <c r="A372" s="171"/>
    </row>
    <row r="373" spans="1:1" ht="18" customHeight="1" x14ac:dyDescent="0.25">
      <c r="A373" s="171"/>
    </row>
    <row r="374" spans="1:1" ht="18" customHeight="1" x14ac:dyDescent="0.25">
      <c r="A374" s="171"/>
    </row>
    <row r="375" spans="1:1" ht="18" customHeight="1" x14ac:dyDescent="0.25">
      <c r="A375" s="171"/>
    </row>
    <row r="376" spans="1:1" ht="18" customHeight="1" x14ac:dyDescent="0.25">
      <c r="A376" s="171"/>
    </row>
    <row r="377" spans="1:1" ht="18" customHeight="1" x14ac:dyDescent="0.25">
      <c r="A377" s="171"/>
    </row>
    <row r="378" spans="1:1" ht="18" customHeight="1" x14ac:dyDescent="0.25">
      <c r="A378" s="171"/>
    </row>
    <row r="379" spans="1:1" ht="18" customHeight="1" x14ac:dyDescent="0.25">
      <c r="A379" s="171"/>
    </row>
    <row r="380" spans="1:1" ht="18" customHeight="1" x14ac:dyDescent="0.25">
      <c r="A380" s="171"/>
    </row>
    <row r="381" spans="1:1" ht="18" customHeight="1" x14ac:dyDescent="0.25">
      <c r="A381" s="171"/>
    </row>
    <row r="382" spans="1:1" ht="18" customHeight="1" x14ac:dyDescent="0.25">
      <c r="A382" s="171"/>
    </row>
    <row r="383" spans="1:1" ht="18" customHeight="1" x14ac:dyDescent="0.25">
      <c r="A383" s="171"/>
    </row>
    <row r="384" spans="1:1" ht="18" customHeight="1" x14ac:dyDescent="0.25">
      <c r="A384" s="171"/>
    </row>
    <row r="385" spans="1:1" ht="18" customHeight="1" x14ac:dyDescent="0.25">
      <c r="A385" s="171"/>
    </row>
    <row r="386" spans="1:1" ht="18" customHeight="1" x14ac:dyDescent="0.25">
      <c r="A386" s="171"/>
    </row>
    <row r="387" spans="1:1" ht="18" customHeight="1" x14ac:dyDescent="0.25">
      <c r="A387" s="171"/>
    </row>
    <row r="388" spans="1:1" ht="18" customHeight="1" x14ac:dyDescent="0.25">
      <c r="A388" s="171"/>
    </row>
    <row r="389" spans="1:1" ht="18" customHeight="1" x14ac:dyDescent="0.25">
      <c r="A389" s="171"/>
    </row>
    <row r="390" spans="1:1" ht="18" customHeight="1" x14ac:dyDescent="0.25">
      <c r="A390" s="171"/>
    </row>
    <row r="391" spans="1:1" ht="18" customHeight="1" x14ac:dyDescent="0.25">
      <c r="A391" s="171"/>
    </row>
    <row r="392" spans="1:1" ht="18" customHeight="1" x14ac:dyDescent="0.25">
      <c r="A392" s="171"/>
    </row>
    <row r="393" spans="1:1" ht="18" customHeight="1" x14ac:dyDescent="0.25">
      <c r="A393" s="171"/>
    </row>
    <row r="394" spans="1:1" ht="18" customHeight="1" x14ac:dyDescent="0.25">
      <c r="A394" s="171"/>
    </row>
    <row r="395" spans="1:1" ht="18" customHeight="1" x14ac:dyDescent="0.25">
      <c r="A395" s="171"/>
    </row>
    <row r="396" spans="1:1" ht="18" customHeight="1" x14ac:dyDescent="0.25">
      <c r="A396" s="171"/>
    </row>
    <row r="397" spans="1:1" ht="18" customHeight="1" x14ac:dyDescent="0.25">
      <c r="A397" s="171"/>
    </row>
    <row r="398" spans="1:1" ht="18" customHeight="1" x14ac:dyDescent="0.25">
      <c r="A398" s="171"/>
    </row>
    <row r="399" spans="1:1" ht="18" customHeight="1" x14ac:dyDescent="0.25">
      <c r="A399" s="171"/>
    </row>
    <row r="400" spans="1:1" ht="18" customHeight="1" x14ac:dyDescent="0.25">
      <c r="A400" s="171"/>
    </row>
    <row r="401" spans="1:1" ht="18" customHeight="1" x14ac:dyDescent="0.25">
      <c r="A401" s="171"/>
    </row>
    <row r="402" spans="1:1" ht="18" customHeight="1" x14ac:dyDescent="0.25">
      <c r="A402" s="171"/>
    </row>
    <row r="403" spans="1:1" ht="18" customHeight="1" x14ac:dyDescent="0.25">
      <c r="A403" s="171"/>
    </row>
    <row r="404" spans="1:1" ht="18" customHeight="1" x14ac:dyDescent="0.25">
      <c r="A404" s="171"/>
    </row>
    <row r="405" spans="1:1" ht="18" customHeight="1" x14ac:dyDescent="0.25">
      <c r="A405" s="171"/>
    </row>
    <row r="406" spans="1:1" ht="18" customHeight="1" x14ac:dyDescent="0.25">
      <c r="A406" s="171"/>
    </row>
    <row r="407" spans="1:1" ht="18" customHeight="1" x14ac:dyDescent="0.25">
      <c r="A407" s="171"/>
    </row>
    <row r="408" spans="1:1" ht="18" customHeight="1" x14ac:dyDescent="0.25">
      <c r="A408" s="171"/>
    </row>
    <row r="409" spans="1:1" ht="18" customHeight="1" x14ac:dyDescent="0.25">
      <c r="A409" s="171"/>
    </row>
    <row r="410" spans="1:1" ht="18" customHeight="1" x14ac:dyDescent="0.25">
      <c r="A410" s="171"/>
    </row>
    <row r="411" spans="1:1" ht="18" customHeight="1" x14ac:dyDescent="0.25">
      <c r="A411" s="171"/>
    </row>
    <row r="412" spans="1:1" ht="18" customHeight="1" x14ac:dyDescent="0.25">
      <c r="A412" s="171"/>
    </row>
    <row r="413" spans="1:1" ht="18" customHeight="1" x14ac:dyDescent="0.25">
      <c r="A413" s="171"/>
    </row>
    <row r="414" spans="1:1" ht="18" customHeight="1" x14ac:dyDescent="0.25">
      <c r="A414" s="171"/>
    </row>
    <row r="415" spans="1:1" ht="18" customHeight="1" x14ac:dyDescent="0.25">
      <c r="A415" s="171"/>
    </row>
    <row r="416" spans="1:1" ht="18" customHeight="1" x14ac:dyDescent="0.25">
      <c r="A416" s="171"/>
    </row>
    <row r="417" spans="1:1" ht="18" customHeight="1" x14ac:dyDescent="0.25">
      <c r="A417" s="171"/>
    </row>
    <row r="418" spans="1:1" ht="18" customHeight="1" x14ac:dyDescent="0.25">
      <c r="A418" s="171"/>
    </row>
    <row r="419" spans="1:1" ht="18" customHeight="1" x14ac:dyDescent="0.25">
      <c r="A419" s="171"/>
    </row>
    <row r="420" spans="1:1" ht="18" customHeight="1" x14ac:dyDescent="0.25">
      <c r="A420" s="171"/>
    </row>
    <row r="421" spans="1:1" ht="18" customHeight="1" x14ac:dyDescent="0.25">
      <c r="A421" s="171"/>
    </row>
    <row r="422" spans="1:1" ht="18" customHeight="1" x14ac:dyDescent="0.25">
      <c r="A422" s="171"/>
    </row>
    <row r="423" spans="1:1" ht="18" customHeight="1" x14ac:dyDescent="0.25">
      <c r="A423" s="171"/>
    </row>
    <row r="424" spans="1:1" ht="18" customHeight="1" x14ac:dyDescent="0.25">
      <c r="A424" s="171"/>
    </row>
    <row r="425" spans="1:1" ht="18" customHeight="1" x14ac:dyDescent="0.25">
      <c r="A425" s="171"/>
    </row>
    <row r="426" spans="1:1" ht="18" customHeight="1" x14ac:dyDescent="0.25">
      <c r="A426" s="171"/>
    </row>
    <row r="427" spans="1:1" ht="18" customHeight="1" x14ac:dyDescent="0.25">
      <c r="A427" s="171"/>
    </row>
    <row r="428" spans="1:1" ht="18" customHeight="1" x14ac:dyDescent="0.25">
      <c r="A428" s="171"/>
    </row>
    <row r="429" spans="1:1" ht="18" customHeight="1" x14ac:dyDescent="0.25">
      <c r="A429" s="171"/>
    </row>
    <row r="430" spans="1:1" ht="18" customHeight="1" x14ac:dyDescent="0.25">
      <c r="A430" s="171"/>
    </row>
    <row r="431" spans="1:1" ht="18" customHeight="1" x14ac:dyDescent="0.25">
      <c r="A431" s="171"/>
    </row>
    <row r="432" spans="1:1" ht="18" customHeight="1" x14ac:dyDescent="0.25">
      <c r="A432" s="171"/>
    </row>
    <row r="433" spans="1:1" ht="18" customHeight="1" x14ac:dyDescent="0.25">
      <c r="A433" s="171"/>
    </row>
    <row r="434" spans="1:1" ht="18" customHeight="1" x14ac:dyDescent="0.25">
      <c r="A434" s="171"/>
    </row>
    <row r="435" spans="1:1" ht="18" customHeight="1" x14ac:dyDescent="0.25">
      <c r="A435" s="171"/>
    </row>
    <row r="436" spans="1:1" ht="18" customHeight="1" x14ac:dyDescent="0.25">
      <c r="A436" s="171"/>
    </row>
    <row r="437" spans="1:1" ht="18" customHeight="1" x14ac:dyDescent="0.25">
      <c r="A437" s="171"/>
    </row>
    <row r="438" spans="1:1" ht="18" customHeight="1" x14ac:dyDescent="0.25">
      <c r="A438" s="171"/>
    </row>
    <row r="439" spans="1:1" ht="18" customHeight="1" x14ac:dyDescent="0.25">
      <c r="A439" s="171"/>
    </row>
    <row r="440" spans="1:1" ht="18" customHeight="1" x14ac:dyDescent="0.25">
      <c r="A440" s="171"/>
    </row>
    <row r="441" spans="1:1" ht="18" customHeight="1" x14ac:dyDescent="0.25">
      <c r="A441" s="171"/>
    </row>
    <row r="442" spans="1:1" ht="18" customHeight="1" x14ac:dyDescent="0.25">
      <c r="A442" s="171"/>
    </row>
    <row r="443" spans="1:1" ht="18" customHeight="1" x14ac:dyDescent="0.25">
      <c r="A443" s="171"/>
    </row>
    <row r="444" spans="1:1" ht="18" customHeight="1" x14ac:dyDescent="0.25">
      <c r="A444" s="171"/>
    </row>
    <row r="445" spans="1:1" ht="18" customHeight="1" x14ac:dyDescent="0.25">
      <c r="A445" s="171"/>
    </row>
    <row r="446" spans="1:1" ht="18" customHeight="1" x14ac:dyDescent="0.25">
      <c r="A446" s="171"/>
    </row>
    <row r="447" spans="1:1" ht="18" customHeight="1" x14ac:dyDescent="0.25">
      <c r="A447" s="171"/>
    </row>
    <row r="448" spans="1:1" ht="18" customHeight="1" x14ac:dyDescent="0.25">
      <c r="A448" s="171"/>
    </row>
    <row r="449" spans="1:1" ht="18" customHeight="1" x14ac:dyDescent="0.25">
      <c r="A449" s="171"/>
    </row>
    <row r="450" spans="1:1" ht="18" customHeight="1" x14ac:dyDescent="0.25">
      <c r="A450" s="171"/>
    </row>
    <row r="451" spans="1:1" ht="18" customHeight="1" x14ac:dyDescent="0.25">
      <c r="A451" s="171"/>
    </row>
    <row r="452" spans="1:1" ht="18" customHeight="1" x14ac:dyDescent="0.25">
      <c r="A452" s="171"/>
    </row>
    <row r="453" spans="1:1" ht="18" customHeight="1" x14ac:dyDescent="0.25">
      <c r="A453" s="171"/>
    </row>
    <row r="454" spans="1:1" ht="18" customHeight="1" x14ac:dyDescent="0.25">
      <c r="A454" s="171"/>
    </row>
    <row r="455" spans="1:1" ht="18" customHeight="1" x14ac:dyDescent="0.25">
      <c r="A455" s="171"/>
    </row>
    <row r="456" spans="1:1" ht="18" customHeight="1" x14ac:dyDescent="0.25">
      <c r="A456" s="171"/>
    </row>
    <row r="457" spans="1:1" ht="18" customHeight="1" x14ac:dyDescent="0.25">
      <c r="A457" s="171"/>
    </row>
    <row r="458" spans="1:1" ht="18" customHeight="1" x14ac:dyDescent="0.25">
      <c r="A458" s="171"/>
    </row>
    <row r="459" spans="1:1" ht="18" customHeight="1" x14ac:dyDescent="0.25">
      <c r="A459" s="171"/>
    </row>
    <row r="460" spans="1:1" ht="18" customHeight="1" x14ac:dyDescent="0.25">
      <c r="A460" s="171"/>
    </row>
    <row r="461" spans="1:1" ht="18" customHeight="1" x14ac:dyDescent="0.25">
      <c r="A461" s="171"/>
    </row>
    <row r="462" spans="1:1" ht="18" customHeight="1" x14ac:dyDescent="0.25">
      <c r="A462" s="171"/>
    </row>
    <row r="463" spans="1:1" ht="18" customHeight="1" x14ac:dyDescent="0.25">
      <c r="A463" s="171"/>
    </row>
    <row r="464" spans="1:1" ht="18" customHeight="1" x14ac:dyDescent="0.25">
      <c r="A464" s="171"/>
    </row>
    <row r="465" spans="1:1" ht="18" customHeight="1" x14ac:dyDescent="0.25">
      <c r="A465" s="171"/>
    </row>
    <row r="466" spans="1:1" ht="18" customHeight="1" x14ac:dyDescent="0.25">
      <c r="A466" s="171"/>
    </row>
    <row r="467" spans="1:1" ht="18" customHeight="1" x14ac:dyDescent="0.25">
      <c r="A467" s="171"/>
    </row>
    <row r="468" spans="1:1" ht="18" customHeight="1" x14ac:dyDescent="0.25">
      <c r="A468" s="171"/>
    </row>
    <row r="469" spans="1:1" ht="18" customHeight="1" x14ac:dyDescent="0.25">
      <c r="A469" s="171"/>
    </row>
    <row r="470" spans="1:1" ht="18" customHeight="1" x14ac:dyDescent="0.25">
      <c r="A470" s="171"/>
    </row>
    <row r="471" spans="1:1" ht="18" customHeight="1" x14ac:dyDescent="0.25">
      <c r="A471" s="171"/>
    </row>
    <row r="472" spans="1:1" ht="18" customHeight="1" x14ac:dyDescent="0.25">
      <c r="A472" s="171"/>
    </row>
    <row r="473" spans="1:1" ht="18" customHeight="1" x14ac:dyDescent="0.25">
      <c r="A473" s="171"/>
    </row>
    <row r="474" spans="1:1" ht="18" customHeight="1" x14ac:dyDescent="0.25">
      <c r="A474" s="171"/>
    </row>
    <row r="475" spans="1:1" ht="18" customHeight="1" x14ac:dyDescent="0.25">
      <c r="A475" s="171"/>
    </row>
    <row r="476" spans="1:1" ht="18" customHeight="1" x14ac:dyDescent="0.25">
      <c r="A476" s="171"/>
    </row>
    <row r="477" spans="1:1" ht="18" customHeight="1" x14ac:dyDescent="0.25">
      <c r="A477" s="171"/>
    </row>
    <row r="478" spans="1:1" ht="18" customHeight="1" x14ac:dyDescent="0.25">
      <c r="A478" s="171"/>
    </row>
    <row r="479" spans="1:1" ht="18" customHeight="1" x14ac:dyDescent="0.25">
      <c r="A479" s="171"/>
    </row>
    <row r="480" spans="1:1" ht="18" customHeight="1" x14ac:dyDescent="0.25">
      <c r="A480" s="171"/>
    </row>
    <row r="481" spans="1:1" ht="18" customHeight="1" x14ac:dyDescent="0.25">
      <c r="A481" s="171"/>
    </row>
    <row r="482" spans="1:1" ht="18" customHeight="1" x14ac:dyDescent="0.25">
      <c r="A482" s="171"/>
    </row>
    <row r="483" spans="1:1" ht="18" customHeight="1" x14ac:dyDescent="0.25">
      <c r="A483" s="171"/>
    </row>
    <row r="484" spans="1:1" ht="18" customHeight="1" x14ac:dyDescent="0.25">
      <c r="A484" s="171"/>
    </row>
    <row r="485" spans="1:1" ht="18" customHeight="1" x14ac:dyDescent="0.25">
      <c r="A485" s="171"/>
    </row>
    <row r="486" spans="1:1" ht="18" customHeight="1" x14ac:dyDescent="0.25">
      <c r="A486" s="171"/>
    </row>
    <row r="487" spans="1:1" ht="18" customHeight="1" x14ac:dyDescent="0.25">
      <c r="A487" s="171"/>
    </row>
    <row r="488" spans="1:1" ht="18" customHeight="1" x14ac:dyDescent="0.25">
      <c r="A488" s="171"/>
    </row>
    <row r="489" spans="1:1" ht="18" customHeight="1" x14ac:dyDescent="0.25">
      <c r="A489" s="171"/>
    </row>
    <row r="490" spans="1:1" ht="18" customHeight="1" x14ac:dyDescent="0.25">
      <c r="A490" s="171"/>
    </row>
    <row r="491" spans="1:1" ht="18" customHeight="1" x14ac:dyDescent="0.25">
      <c r="A491" s="171"/>
    </row>
    <row r="492" spans="1:1" ht="18" customHeight="1" x14ac:dyDescent="0.25">
      <c r="A492" s="171"/>
    </row>
    <row r="493" spans="1:1" ht="18" customHeight="1" x14ac:dyDescent="0.25">
      <c r="A493" s="171"/>
    </row>
    <row r="494" spans="1:1" ht="18" customHeight="1" x14ac:dyDescent="0.25">
      <c r="A494" s="171"/>
    </row>
    <row r="495" spans="1:1" ht="18" customHeight="1" x14ac:dyDescent="0.25">
      <c r="A495" s="171"/>
    </row>
    <row r="496" spans="1:1" ht="18" customHeight="1" x14ac:dyDescent="0.25">
      <c r="A496" s="171"/>
    </row>
    <row r="497" spans="1:1" ht="18" customHeight="1" x14ac:dyDescent="0.25">
      <c r="A497" s="171"/>
    </row>
    <row r="498" spans="1:1" ht="18" customHeight="1" x14ac:dyDescent="0.25">
      <c r="A498" s="171"/>
    </row>
    <row r="499" spans="1:1" ht="18" customHeight="1" x14ac:dyDescent="0.25">
      <c r="A499" s="171"/>
    </row>
    <row r="500" spans="1:1" ht="18" customHeight="1" x14ac:dyDescent="0.25">
      <c r="A500" s="171"/>
    </row>
    <row r="501" spans="1:1" ht="18" customHeight="1" x14ac:dyDescent="0.25">
      <c r="A501" s="171"/>
    </row>
    <row r="502" spans="1:1" ht="18" customHeight="1" x14ac:dyDescent="0.25">
      <c r="A502" s="171"/>
    </row>
    <row r="503" spans="1:1" ht="18" customHeight="1" x14ac:dyDescent="0.25">
      <c r="A503" s="171"/>
    </row>
    <row r="504" spans="1:1" ht="18" customHeight="1" x14ac:dyDescent="0.25">
      <c r="A504" s="171"/>
    </row>
    <row r="505" spans="1:1" ht="18" customHeight="1" x14ac:dyDescent="0.25">
      <c r="A505" s="171"/>
    </row>
    <row r="506" spans="1:1" ht="18" customHeight="1" x14ac:dyDescent="0.25">
      <c r="A506" s="171"/>
    </row>
    <row r="507" spans="1:1" ht="18" customHeight="1" x14ac:dyDescent="0.25">
      <c r="A507" s="171"/>
    </row>
    <row r="508" spans="1:1" ht="18" customHeight="1" x14ac:dyDescent="0.25">
      <c r="A508" s="171"/>
    </row>
    <row r="509" spans="1:1" ht="18" customHeight="1" x14ac:dyDescent="0.25">
      <c r="A509" s="171"/>
    </row>
    <row r="510" spans="1:1" ht="18" customHeight="1" x14ac:dyDescent="0.25">
      <c r="A510" s="171"/>
    </row>
    <row r="511" spans="1:1" ht="18" customHeight="1" x14ac:dyDescent="0.25">
      <c r="A511" s="171"/>
    </row>
    <row r="512" spans="1:1" ht="18" customHeight="1" x14ac:dyDescent="0.25">
      <c r="A512" s="171"/>
    </row>
    <row r="513" spans="1:1" ht="18" customHeight="1" x14ac:dyDescent="0.25">
      <c r="A513" s="171"/>
    </row>
    <row r="514" spans="1:1" ht="18" customHeight="1" x14ac:dyDescent="0.25">
      <c r="A514" s="171"/>
    </row>
    <row r="515" spans="1:1" ht="18" customHeight="1" x14ac:dyDescent="0.25">
      <c r="A515" s="171"/>
    </row>
    <row r="516" spans="1:1" ht="18" customHeight="1" x14ac:dyDescent="0.25">
      <c r="A516" s="171"/>
    </row>
    <row r="517" spans="1:1" ht="18" customHeight="1" x14ac:dyDescent="0.25">
      <c r="A517" s="171"/>
    </row>
    <row r="518" spans="1:1" ht="18" customHeight="1" x14ac:dyDescent="0.25">
      <c r="A518" s="171"/>
    </row>
    <row r="519" spans="1:1" ht="18" customHeight="1" x14ac:dyDescent="0.25">
      <c r="A519" s="171"/>
    </row>
    <row r="520" spans="1:1" ht="18" customHeight="1" x14ac:dyDescent="0.25">
      <c r="A520" s="171"/>
    </row>
    <row r="521" spans="1:1" ht="18" customHeight="1" x14ac:dyDescent="0.25">
      <c r="A521" s="171"/>
    </row>
    <row r="522" spans="1:1" ht="18" customHeight="1" x14ac:dyDescent="0.25">
      <c r="A522" s="171"/>
    </row>
    <row r="523" spans="1:1" ht="18" customHeight="1" x14ac:dyDescent="0.25">
      <c r="A523" s="171"/>
    </row>
    <row r="524" spans="1:1" ht="18" customHeight="1" x14ac:dyDescent="0.25">
      <c r="A524" s="171"/>
    </row>
    <row r="525" spans="1:1" ht="18" customHeight="1" x14ac:dyDescent="0.25">
      <c r="A525" s="171"/>
    </row>
    <row r="526" spans="1:1" ht="18" customHeight="1" x14ac:dyDescent="0.25">
      <c r="A526" s="171"/>
    </row>
    <row r="527" spans="1:1" ht="18" customHeight="1" x14ac:dyDescent="0.25">
      <c r="A527" s="171"/>
    </row>
    <row r="528" spans="1:1" ht="18" customHeight="1" x14ac:dyDescent="0.25">
      <c r="A528" s="171"/>
    </row>
    <row r="529" spans="1:1" ht="18" customHeight="1" x14ac:dyDescent="0.25">
      <c r="A529" s="171"/>
    </row>
    <row r="530" spans="1:1" ht="18" customHeight="1" x14ac:dyDescent="0.25">
      <c r="A530" s="171"/>
    </row>
    <row r="531" spans="1:1" ht="18" customHeight="1" x14ac:dyDescent="0.25">
      <c r="A531" s="171"/>
    </row>
    <row r="532" spans="1:1" ht="18" customHeight="1" x14ac:dyDescent="0.25">
      <c r="A532" s="171"/>
    </row>
    <row r="533" spans="1:1" ht="18" customHeight="1" x14ac:dyDescent="0.25">
      <c r="A533" s="171"/>
    </row>
    <row r="534" spans="1:1" ht="18" customHeight="1" x14ac:dyDescent="0.25">
      <c r="A534" s="171"/>
    </row>
    <row r="535" spans="1:1" ht="18" customHeight="1" x14ac:dyDescent="0.25">
      <c r="A535" s="171"/>
    </row>
    <row r="536" spans="1:1" ht="18" customHeight="1" x14ac:dyDescent="0.25">
      <c r="A536" s="171"/>
    </row>
    <row r="537" spans="1:1" ht="18" customHeight="1" x14ac:dyDescent="0.25">
      <c r="A537" s="171"/>
    </row>
    <row r="538" spans="1:1" ht="18" customHeight="1" x14ac:dyDescent="0.25">
      <c r="A538" s="171"/>
    </row>
    <row r="539" spans="1:1" ht="18" customHeight="1" x14ac:dyDescent="0.25">
      <c r="A539" s="171"/>
    </row>
    <row r="540" spans="1:1" ht="18" customHeight="1" x14ac:dyDescent="0.25">
      <c r="A540" s="171"/>
    </row>
    <row r="541" spans="1:1" ht="18" customHeight="1" x14ac:dyDescent="0.25">
      <c r="A541" s="171"/>
    </row>
    <row r="542" spans="1:1" ht="18" customHeight="1" x14ac:dyDescent="0.25">
      <c r="A542" s="171"/>
    </row>
    <row r="543" spans="1:1" ht="18" customHeight="1" x14ac:dyDescent="0.25">
      <c r="A543" s="171"/>
    </row>
    <row r="544" spans="1:1" ht="18" customHeight="1" x14ac:dyDescent="0.25">
      <c r="A544" s="171"/>
    </row>
    <row r="545" spans="1:1" ht="18" customHeight="1" x14ac:dyDescent="0.25">
      <c r="A545" s="171"/>
    </row>
    <row r="546" spans="1:1" ht="18" customHeight="1" x14ac:dyDescent="0.25">
      <c r="A546" s="171"/>
    </row>
    <row r="547" spans="1:1" ht="18" customHeight="1" x14ac:dyDescent="0.25">
      <c r="A547" s="171"/>
    </row>
    <row r="548" spans="1:1" ht="18" customHeight="1" x14ac:dyDescent="0.25">
      <c r="A548" s="171"/>
    </row>
    <row r="549" spans="1:1" ht="18" customHeight="1" x14ac:dyDescent="0.25">
      <c r="A549" s="171"/>
    </row>
    <row r="550" spans="1:1" ht="18" customHeight="1" x14ac:dyDescent="0.25">
      <c r="A550" s="171"/>
    </row>
    <row r="551" spans="1:1" ht="18" customHeight="1" x14ac:dyDescent="0.25">
      <c r="A551" s="171"/>
    </row>
    <row r="552" spans="1:1" ht="18" customHeight="1" x14ac:dyDescent="0.25">
      <c r="A552" s="171"/>
    </row>
    <row r="553" spans="1:1" ht="18" customHeight="1" x14ac:dyDescent="0.25">
      <c r="A553" s="171"/>
    </row>
    <row r="554" spans="1:1" ht="18" customHeight="1" x14ac:dyDescent="0.25">
      <c r="A554" s="171"/>
    </row>
    <row r="555" spans="1:1" ht="18" customHeight="1" x14ac:dyDescent="0.25">
      <c r="A555" s="171"/>
    </row>
    <row r="556" spans="1:1" ht="18" customHeight="1" x14ac:dyDescent="0.25">
      <c r="A556" s="171"/>
    </row>
    <row r="557" spans="1:1" ht="18" customHeight="1" x14ac:dyDescent="0.25">
      <c r="A557" s="171"/>
    </row>
    <row r="558" spans="1:1" ht="18" customHeight="1" x14ac:dyDescent="0.25">
      <c r="A558" s="171"/>
    </row>
    <row r="559" spans="1:1" ht="18" customHeight="1" x14ac:dyDescent="0.25">
      <c r="A559" s="171"/>
    </row>
    <row r="560" spans="1:1" ht="18" customHeight="1" x14ac:dyDescent="0.25">
      <c r="A560" s="171"/>
    </row>
    <row r="561" spans="1:1" ht="18" customHeight="1" x14ac:dyDescent="0.25">
      <c r="A561" s="171"/>
    </row>
    <row r="562" spans="1:1" ht="18" customHeight="1" x14ac:dyDescent="0.25">
      <c r="A562" s="171"/>
    </row>
    <row r="563" spans="1:1" ht="18" customHeight="1" x14ac:dyDescent="0.25">
      <c r="A563" s="171"/>
    </row>
    <row r="564" spans="1:1" ht="18" customHeight="1" x14ac:dyDescent="0.25">
      <c r="A564" s="171"/>
    </row>
    <row r="565" spans="1:1" ht="18" customHeight="1" x14ac:dyDescent="0.25">
      <c r="A565" s="171"/>
    </row>
    <row r="566" spans="1:1" ht="18" customHeight="1" x14ac:dyDescent="0.25">
      <c r="A566" s="171"/>
    </row>
    <row r="567" spans="1:1" ht="18" customHeight="1" x14ac:dyDescent="0.25">
      <c r="A567" s="171"/>
    </row>
    <row r="568" spans="1:1" ht="18" customHeight="1" x14ac:dyDescent="0.25">
      <c r="A568" s="171"/>
    </row>
    <row r="569" spans="1:1" ht="18" customHeight="1" x14ac:dyDescent="0.25">
      <c r="A569" s="171"/>
    </row>
    <row r="570" spans="1:1" ht="18" customHeight="1" x14ac:dyDescent="0.25">
      <c r="A570" s="171"/>
    </row>
    <row r="571" spans="1:1" ht="18" customHeight="1" x14ac:dyDescent="0.25">
      <c r="A571" s="171"/>
    </row>
    <row r="572" spans="1:1" ht="18" customHeight="1" x14ac:dyDescent="0.25">
      <c r="A572" s="171"/>
    </row>
    <row r="573" spans="1:1" ht="18" customHeight="1" x14ac:dyDescent="0.25">
      <c r="A573" s="171"/>
    </row>
    <row r="574" spans="1:1" ht="18" customHeight="1" x14ac:dyDescent="0.25">
      <c r="A574" s="171"/>
    </row>
    <row r="575" spans="1:1" ht="18" customHeight="1" x14ac:dyDescent="0.25">
      <c r="A575" s="171"/>
    </row>
    <row r="576" spans="1:1" ht="18" customHeight="1" x14ac:dyDescent="0.25">
      <c r="A576" s="171"/>
    </row>
    <row r="577" spans="1:1" ht="18" customHeight="1" x14ac:dyDescent="0.25">
      <c r="A577" s="171"/>
    </row>
    <row r="578" spans="1:1" ht="18" customHeight="1" x14ac:dyDescent="0.25">
      <c r="A578" s="171"/>
    </row>
    <row r="579" spans="1:1" ht="18" customHeight="1" x14ac:dyDescent="0.25">
      <c r="A579" s="171"/>
    </row>
    <row r="580" spans="1:1" ht="18" customHeight="1" x14ac:dyDescent="0.25">
      <c r="A580" s="171"/>
    </row>
    <row r="581" spans="1:1" ht="18" customHeight="1" x14ac:dyDescent="0.25">
      <c r="A581" s="171"/>
    </row>
    <row r="582" spans="1:1" ht="18" customHeight="1" x14ac:dyDescent="0.25">
      <c r="A582" s="171"/>
    </row>
    <row r="583" spans="1:1" ht="18" customHeight="1" x14ac:dyDescent="0.25">
      <c r="A583" s="171"/>
    </row>
    <row r="584" spans="1:1" ht="18" customHeight="1" x14ac:dyDescent="0.25">
      <c r="A584" s="171"/>
    </row>
    <row r="585" spans="1:1" ht="18" customHeight="1" x14ac:dyDescent="0.25">
      <c r="A585" s="171"/>
    </row>
    <row r="586" spans="1:1" ht="18" customHeight="1" x14ac:dyDescent="0.25">
      <c r="A586" s="171"/>
    </row>
    <row r="587" spans="1:1" ht="18" customHeight="1" x14ac:dyDescent="0.25">
      <c r="A587" s="171"/>
    </row>
    <row r="588" spans="1:1" ht="18" customHeight="1" x14ac:dyDescent="0.25">
      <c r="A588" s="171"/>
    </row>
    <row r="589" spans="1:1" ht="18" customHeight="1" x14ac:dyDescent="0.25">
      <c r="A589" s="171"/>
    </row>
    <row r="590" spans="1:1" ht="18" customHeight="1" x14ac:dyDescent="0.25">
      <c r="A590" s="171"/>
    </row>
    <row r="591" spans="1:1" ht="18" customHeight="1" x14ac:dyDescent="0.25">
      <c r="A591" s="171"/>
    </row>
    <row r="592" spans="1:1" ht="18" customHeight="1" x14ac:dyDescent="0.25">
      <c r="A592" s="171"/>
    </row>
    <row r="593" spans="1:1" ht="18" customHeight="1" x14ac:dyDescent="0.25">
      <c r="A593" s="171"/>
    </row>
    <row r="594" spans="1:1" ht="18" customHeight="1" x14ac:dyDescent="0.25">
      <c r="A594" s="171"/>
    </row>
    <row r="595" spans="1:1" ht="18" customHeight="1" x14ac:dyDescent="0.25">
      <c r="A595" s="171"/>
    </row>
    <row r="596" spans="1:1" ht="18" customHeight="1" x14ac:dyDescent="0.25">
      <c r="A596" s="171"/>
    </row>
    <row r="597" spans="1:1" ht="18" customHeight="1" x14ac:dyDescent="0.25">
      <c r="A597" s="171"/>
    </row>
    <row r="598" spans="1:1" ht="18" customHeight="1" x14ac:dyDescent="0.25">
      <c r="A598" s="171"/>
    </row>
    <row r="599" spans="1:1" ht="18" customHeight="1" x14ac:dyDescent="0.25">
      <c r="A599" s="171"/>
    </row>
    <row r="600" spans="1:1" ht="18" customHeight="1" x14ac:dyDescent="0.25">
      <c r="A600" s="171"/>
    </row>
    <row r="601" spans="1:1" ht="18" customHeight="1" x14ac:dyDescent="0.25">
      <c r="A601" s="171"/>
    </row>
    <row r="602" spans="1:1" ht="18" customHeight="1" x14ac:dyDescent="0.25">
      <c r="A602" s="171"/>
    </row>
    <row r="603" spans="1:1" ht="18" customHeight="1" x14ac:dyDescent="0.25">
      <c r="A603" s="171"/>
    </row>
    <row r="604" spans="1:1" ht="18" customHeight="1" x14ac:dyDescent="0.25">
      <c r="A604" s="171"/>
    </row>
    <row r="605" spans="1:1" ht="18" customHeight="1" x14ac:dyDescent="0.25">
      <c r="A605" s="171"/>
    </row>
    <row r="606" spans="1:1" ht="18" customHeight="1" x14ac:dyDescent="0.25">
      <c r="A606" s="171"/>
    </row>
    <row r="607" spans="1:1" ht="18" customHeight="1" x14ac:dyDescent="0.25">
      <c r="A607" s="171"/>
    </row>
    <row r="608" spans="1:1" ht="18" customHeight="1" x14ac:dyDescent="0.25">
      <c r="A608" s="171"/>
    </row>
    <row r="609" spans="1:1" ht="18" customHeight="1" x14ac:dyDescent="0.25">
      <c r="A609" s="171"/>
    </row>
    <row r="610" spans="1:1" ht="18" customHeight="1" x14ac:dyDescent="0.25">
      <c r="A610" s="171"/>
    </row>
    <row r="611" spans="1:1" ht="18" customHeight="1" x14ac:dyDescent="0.25">
      <c r="A611" s="171"/>
    </row>
    <row r="612" spans="1:1" ht="18" customHeight="1" x14ac:dyDescent="0.25">
      <c r="A612" s="171"/>
    </row>
    <row r="613" spans="1:1" ht="18" customHeight="1" x14ac:dyDescent="0.25">
      <c r="A613" s="171"/>
    </row>
    <row r="614" spans="1:1" ht="18" customHeight="1" x14ac:dyDescent="0.25">
      <c r="A614" s="171"/>
    </row>
    <row r="615" spans="1:1" ht="18" customHeight="1" x14ac:dyDescent="0.25">
      <c r="A615" s="171"/>
    </row>
    <row r="616" spans="1:1" ht="18" customHeight="1" x14ac:dyDescent="0.25">
      <c r="A616" s="171"/>
    </row>
    <row r="617" spans="1:1" ht="18" customHeight="1" x14ac:dyDescent="0.25">
      <c r="A617" s="171"/>
    </row>
    <row r="618" spans="1:1" ht="18" customHeight="1" x14ac:dyDescent="0.25">
      <c r="A618" s="171"/>
    </row>
    <row r="619" spans="1:1" ht="18" customHeight="1" x14ac:dyDescent="0.25">
      <c r="A619" s="171"/>
    </row>
    <row r="620" spans="1:1" ht="18" customHeight="1" x14ac:dyDescent="0.25">
      <c r="A620" s="171"/>
    </row>
    <row r="621" spans="1:1" ht="18" customHeight="1" x14ac:dyDescent="0.25">
      <c r="A621" s="171"/>
    </row>
    <row r="622" spans="1:1" ht="18" customHeight="1" x14ac:dyDescent="0.25">
      <c r="A622" s="171"/>
    </row>
    <row r="623" spans="1:1" ht="18" customHeight="1" x14ac:dyDescent="0.25">
      <c r="A623" s="171"/>
    </row>
    <row r="624" spans="1:1" ht="18" customHeight="1" x14ac:dyDescent="0.25">
      <c r="A624" s="171"/>
    </row>
    <row r="625" spans="1:1" ht="18" customHeight="1" x14ac:dyDescent="0.25">
      <c r="A625" s="171"/>
    </row>
    <row r="626" spans="1:1" ht="18" customHeight="1" x14ac:dyDescent="0.25">
      <c r="A626" s="171"/>
    </row>
    <row r="627" spans="1:1" ht="18" customHeight="1" x14ac:dyDescent="0.25">
      <c r="A627" s="171"/>
    </row>
    <row r="628" spans="1:1" ht="18" customHeight="1" x14ac:dyDescent="0.25">
      <c r="A628" s="171"/>
    </row>
    <row r="629" spans="1:1" ht="18" customHeight="1" x14ac:dyDescent="0.25">
      <c r="A629" s="171"/>
    </row>
    <row r="630" spans="1:1" ht="18" customHeight="1" x14ac:dyDescent="0.25">
      <c r="A630" s="171"/>
    </row>
    <row r="631" spans="1:1" ht="18" customHeight="1" x14ac:dyDescent="0.25">
      <c r="A631" s="171"/>
    </row>
    <row r="632" spans="1:1" ht="18" customHeight="1" x14ac:dyDescent="0.25">
      <c r="A632" s="171"/>
    </row>
    <row r="633" spans="1:1" ht="18" customHeight="1" x14ac:dyDescent="0.25">
      <c r="A633" s="171"/>
    </row>
    <row r="634" spans="1:1" ht="18" customHeight="1" x14ac:dyDescent="0.25">
      <c r="A634" s="171"/>
    </row>
    <row r="635" spans="1:1" ht="18" customHeight="1" x14ac:dyDescent="0.25">
      <c r="A635" s="171"/>
    </row>
    <row r="636" spans="1:1" ht="18" customHeight="1" x14ac:dyDescent="0.25">
      <c r="A636" s="171"/>
    </row>
    <row r="637" spans="1:1" ht="18" customHeight="1" x14ac:dyDescent="0.25">
      <c r="A637" s="171"/>
    </row>
    <row r="638" spans="1:1" ht="18" customHeight="1" x14ac:dyDescent="0.25">
      <c r="A638" s="171"/>
    </row>
    <row r="639" spans="1:1" ht="18" customHeight="1" x14ac:dyDescent="0.25">
      <c r="A639" s="171"/>
    </row>
    <row r="640" spans="1:1" ht="18" customHeight="1" x14ac:dyDescent="0.25">
      <c r="A640" s="171"/>
    </row>
    <row r="641" spans="1:1" ht="18" customHeight="1" x14ac:dyDescent="0.25">
      <c r="A641" s="171"/>
    </row>
    <row r="642" spans="1:1" ht="18" customHeight="1" x14ac:dyDescent="0.25">
      <c r="A642" s="171"/>
    </row>
    <row r="643" spans="1:1" ht="18" customHeight="1" x14ac:dyDescent="0.25">
      <c r="A643" s="171"/>
    </row>
    <row r="644" spans="1:1" ht="18" customHeight="1" x14ac:dyDescent="0.25">
      <c r="A644" s="171"/>
    </row>
    <row r="645" spans="1:1" ht="18" customHeight="1" x14ac:dyDescent="0.25">
      <c r="A645" s="171"/>
    </row>
    <row r="646" spans="1:1" ht="18" customHeight="1" x14ac:dyDescent="0.25">
      <c r="A646" s="171"/>
    </row>
    <row r="647" spans="1:1" ht="18" customHeight="1" x14ac:dyDescent="0.25">
      <c r="A647" s="171"/>
    </row>
    <row r="648" spans="1:1" ht="18" customHeight="1" x14ac:dyDescent="0.25">
      <c r="A648" s="171"/>
    </row>
    <row r="649" spans="1:1" ht="18" customHeight="1" x14ac:dyDescent="0.25">
      <c r="A649" s="171"/>
    </row>
    <row r="650" spans="1:1" ht="18" customHeight="1" x14ac:dyDescent="0.25">
      <c r="A650" s="171"/>
    </row>
    <row r="651" spans="1:1" ht="18" customHeight="1" x14ac:dyDescent="0.25">
      <c r="A651" s="171"/>
    </row>
    <row r="652" spans="1:1" ht="18" customHeight="1" x14ac:dyDescent="0.25">
      <c r="A652" s="171"/>
    </row>
    <row r="653" spans="1:1" ht="18" customHeight="1" x14ac:dyDescent="0.25">
      <c r="A653" s="171"/>
    </row>
    <row r="654" spans="1:1" ht="18" customHeight="1" x14ac:dyDescent="0.25">
      <c r="A654" s="171"/>
    </row>
    <row r="655" spans="1:1" ht="18" customHeight="1" x14ac:dyDescent="0.25">
      <c r="A655" s="171"/>
    </row>
    <row r="656" spans="1:1" ht="18" customHeight="1" x14ac:dyDescent="0.25">
      <c r="A656" s="171"/>
    </row>
    <row r="657" spans="1:1" ht="18" customHeight="1" x14ac:dyDescent="0.25">
      <c r="A657" s="171"/>
    </row>
    <row r="658" spans="1:1" ht="18" customHeight="1" x14ac:dyDescent="0.25">
      <c r="A658" s="171"/>
    </row>
    <row r="659" spans="1:1" ht="18" customHeight="1" x14ac:dyDescent="0.25">
      <c r="A659" s="171"/>
    </row>
    <row r="660" spans="1:1" ht="18" customHeight="1" x14ac:dyDescent="0.25">
      <c r="A660" s="171"/>
    </row>
    <row r="661" spans="1:1" ht="18" customHeight="1" x14ac:dyDescent="0.25">
      <c r="A661" s="171"/>
    </row>
    <row r="662" spans="1:1" ht="18" customHeight="1" x14ac:dyDescent="0.25">
      <c r="A662" s="171"/>
    </row>
    <row r="663" spans="1:1" ht="18" customHeight="1" x14ac:dyDescent="0.25">
      <c r="A663" s="171"/>
    </row>
    <row r="664" spans="1:1" ht="18" customHeight="1" x14ac:dyDescent="0.25">
      <c r="A664" s="171"/>
    </row>
    <row r="665" spans="1:1" ht="18" customHeight="1" x14ac:dyDescent="0.25">
      <c r="A665" s="171"/>
    </row>
    <row r="666" spans="1:1" ht="18" customHeight="1" x14ac:dyDescent="0.25">
      <c r="A666" s="171"/>
    </row>
    <row r="667" spans="1:1" ht="18" customHeight="1" x14ac:dyDescent="0.25">
      <c r="A667" s="171"/>
    </row>
    <row r="668" spans="1:1" ht="18" customHeight="1" x14ac:dyDescent="0.25">
      <c r="A668" s="171"/>
    </row>
    <row r="669" spans="1:1" ht="18" customHeight="1" x14ac:dyDescent="0.25">
      <c r="A669" s="171"/>
    </row>
    <row r="670" spans="1:1" ht="18" customHeight="1" x14ac:dyDescent="0.25">
      <c r="A670" s="171"/>
    </row>
    <row r="671" spans="1:1" ht="18" customHeight="1" x14ac:dyDescent="0.25">
      <c r="A671" s="171"/>
    </row>
    <row r="672" spans="1:1" ht="18" customHeight="1" x14ac:dyDescent="0.25">
      <c r="A672" s="171"/>
    </row>
    <row r="673" spans="1:1" ht="18" customHeight="1" x14ac:dyDescent="0.25">
      <c r="A673" s="171"/>
    </row>
    <row r="674" spans="1:1" ht="18" customHeight="1" x14ac:dyDescent="0.25">
      <c r="A674" s="171"/>
    </row>
    <row r="675" spans="1:1" ht="18" customHeight="1" x14ac:dyDescent="0.25">
      <c r="A675" s="171"/>
    </row>
    <row r="676" spans="1:1" ht="18" customHeight="1" x14ac:dyDescent="0.25">
      <c r="A676" s="171"/>
    </row>
    <row r="677" spans="1:1" ht="18" customHeight="1" x14ac:dyDescent="0.25">
      <c r="A677" s="171"/>
    </row>
    <row r="678" spans="1:1" ht="18" customHeight="1" x14ac:dyDescent="0.25">
      <c r="A678" s="171"/>
    </row>
    <row r="679" spans="1:1" ht="18" customHeight="1" x14ac:dyDescent="0.25">
      <c r="A679" s="171"/>
    </row>
    <row r="680" spans="1:1" ht="18" customHeight="1" x14ac:dyDescent="0.25">
      <c r="A680" s="171"/>
    </row>
    <row r="681" spans="1:1" ht="18" customHeight="1" x14ac:dyDescent="0.25">
      <c r="A681" s="171"/>
    </row>
    <row r="682" spans="1:1" ht="18" customHeight="1" x14ac:dyDescent="0.25">
      <c r="A682" s="171"/>
    </row>
    <row r="683" spans="1:1" ht="18" customHeight="1" x14ac:dyDescent="0.25">
      <c r="A683" s="171"/>
    </row>
    <row r="684" spans="1:1" ht="18" customHeight="1" x14ac:dyDescent="0.25">
      <c r="A684" s="171"/>
    </row>
    <row r="685" spans="1:1" ht="18" customHeight="1" x14ac:dyDescent="0.25">
      <c r="A685" s="171"/>
    </row>
    <row r="686" spans="1:1" ht="18" customHeight="1" x14ac:dyDescent="0.25">
      <c r="A686" s="171"/>
    </row>
    <row r="687" spans="1:1" ht="18" customHeight="1" x14ac:dyDescent="0.25">
      <c r="A687" s="171"/>
    </row>
    <row r="688" spans="1:1" ht="18" customHeight="1" x14ac:dyDescent="0.25">
      <c r="A688" s="171"/>
    </row>
    <row r="689" spans="1:1" ht="18" customHeight="1" x14ac:dyDescent="0.25">
      <c r="A689" s="171"/>
    </row>
    <row r="690" spans="1:1" ht="18" customHeight="1" x14ac:dyDescent="0.25">
      <c r="A690" s="171"/>
    </row>
    <row r="691" spans="1:1" ht="18" customHeight="1" x14ac:dyDescent="0.25">
      <c r="A691" s="171"/>
    </row>
    <row r="692" spans="1:1" ht="18" customHeight="1" x14ac:dyDescent="0.25">
      <c r="A692" s="171"/>
    </row>
    <row r="693" spans="1:1" ht="18" customHeight="1" x14ac:dyDescent="0.25">
      <c r="A693" s="171"/>
    </row>
    <row r="694" spans="1:1" ht="18" customHeight="1" x14ac:dyDescent="0.25">
      <c r="A694" s="171"/>
    </row>
    <row r="695" spans="1:1" ht="18" customHeight="1" x14ac:dyDescent="0.25">
      <c r="A695" s="171"/>
    </row>
    <row r="696" spans="1:1" ht="18" customHeight="1" x14ac:dyDescent="0.25">
      <c r="A696" s="171"/>
    </row>
    <row r="697" spans="1:1" ht="18" customHeight="1" x14ac:dyDescent="0.25">
      <c r="A697" s="171"/>
    </row>
    <row r="698" spans="1:1" ht="18" customHeight="1" x14ac:dyDescent="0.25">
      <c r="A698" s="171"/>
    </row>
    <row r="699" spans="1:1" ht="18" customHeight="1" x14ac:dyDescent="0.25">
      <c r="A699" s="171"/>
    </row>
    <row r="700" spans="1:1" ht="18" customHeight="1" x14ac:dyDescent="0.25">
      <c r="A700" s="171"/>
    </row>
    <row r="701" spans="1:1" ht="18" customHeight="1" x14ac:dyDescent="0.25">
      <c r="A701" s="171"/>
    </row>
    <row r="702" spans="1:1" ht="18" customHeight="1" x14ac:dyDescent="0.25">
      <c r="A702" s="171"/>
    </row>
    <row r="703" spans="1:1" ht="18" customHeight="1" x14ac:dyDescent="0.25">
      <c r="A703" s="171"/>
    </row>
    <row r="704" spans="1:1" ht="18" customHeight="1" x14ac:dyDescent="0.25">
      <c r="A704" s="171"/>
    </row>
    <row r="705" spans="1:1" ht="18" customHeight="1" x14ac:dyDescent="0.25">
      <c r="A705" s="171"/>
    </row>
    <row r="706" spans="1:1" ht="18" customHeight="1" x14ac:dyDescent="0.25">
      <c r="A706" s="171"/>
    </row>
    <row r="707" spans="1:1" ht="18" customHeight="1" x14ac:dyDescent="0.25">
      <c r="A707" s="171"/>
    </row>
    <row r="708" spans="1:1" ht="18" customHeight="1" x14ac:dyDescent="0.25">
      <c r="A708" s="171"/>
    </row>
    <row r="709" spans="1:1" ht="18" customHeight="1" x14ac:dyDescent="0.25">
      <c r="A709" s="171"/>
    </row>
    <row r="710" spans="1:1" ht="18" customHeight="1" x14ac:dyDescent="0.25">
      <c r="A710" s="171"/>
    </row>
    <row r="711" spans="1:1" ht="18" customHeight="1" x14ac:dyDescent="0.25">
      <c r="A711" s="171"/>
    </row>
    <row r="712" spans="1:1" ht="18" customHeight="1" x14ac:dyDescent="0.25">
      <c r="A712" s="171"/>
    </row>
    <row r="713" spans="1:1" ht="18" customHeight="1" x14ac:dyDescent="0.25">
      <c r="A713" s="171"/>
    </row>
    <row r="714" spans="1:1" ht="18" customHeight="1" x14ac:dyDescent="0.25">
      <c r="A714" s="171"/>
    </row>
    <row r="715" spans="1:1" ht="18" customHeight="1" x14ac:dyDescent="0.25">
      <c r="A715" s="171"/>
    </row>
    <row r="716" spans="1:1" ht="18" customHeight="1" x14ac:dyDescent="0.25">
      <c r="A716" s="171"/>
    </row>
    <row r="717" spans="1:1" ht="18" customHeight="1" x14ac:dyDescent="0.25">
      <c r="A717" s="171"/>
    </row>
    <row r="718" spans="1:1" ht="18" customHeight="1" x14ac:dyDescent="0.25">
      <c r="A718" s="171"/>
    </row>
    <row r="719" spans="1:1" ht="18" customHeight="1" x14ac:dyDescent="0.25">
      <c r="A719" s="171"/>
    </row>
    <row r="720" spans="1:1" ht="18" customHeight="1" x14ac:dyDescent="0.25">
      <c r="A720" s="171"/>
    </row>
    <row r="721" spans="1:1" ht="18" customHeight="1" x14ac:dyDescent="0.25">
      <c r="A721" s="171"/>
    </row>
    <row r="722" spans="1:1" ht="18" customHeight="1" x14ac:dyDescent="0.25">
      <c r="A722" s="171"/>
    </row>
    <row r="723" spans="1:1" ht="18" customHeight="1" x14ac:dyDescent="0.25">
      <c r="A723" s="171"/>
    </row>
    <row r="724" spans="1:1" ht="18" customHeight="1" x14ac:dyDescent="0.25">
      <c r="A724" s="171"/>
    </row>
    <row r="725" spans="1:1" ht="18" customHeight="1" x14ac:dyDescent="0.25">
      <c r="A725" s="171"/>
    </row>
    <row r="726" spans="1:1" ht="18" customHeight="1" x14ac:dyDescent="0.25">
      <c r="A726" s="171"/>
    </row>
    <row r="727" spans="1:1" ht="18" customHeight="1" x14ac:dyDescent="0.25">
      <c r="A727" s="171"/>
    </row>
    <row r="728" spans="1:1" ht="18" customHeight="1" x14ac:dyDescent="0.25">
      <c r="A728" s="171"/>
    </row>
    <row r="729" spans="1:1" ht="18" customHeight="1" x14ac:dyDescent="0.25">
      <c r="A729" s="171"/>
    </row>
    <row r="730" spans="1:1" ht="18" customHeight="1" x14ac:dyDescent="0.25">
      <c r="A730" s="171"/>
    </row>
    <row r="731" spans="1:1" ht="18" customHeight="1" x14ac:dyDescent="0.25">
      <c r="A731" s="171"/>
    </row>
    <row r="732" spans="1:1" ht="18" customHeight="1" x14ac:dyDescent="0.25">
      <c r="A732" s="171"/>
    </row>
    <row r="733" spans="1:1" ht="18" customHeight="1" x14ac:dyDescent="0.25">
      <c r="A733" s="171"/>
    </row>
    <row r="734" spans="1:1" ht="18" customHeight="1" x14ac:dyDescent="0.25">
      <c r="A734" s="171"/>
    </row>
    <row r="735" spans="1:1" ht="18" customHeight="1" x14ac:dyDescent="0.25">
      <c r="A735" s="171"/>
    </row>
    <row r="736" spans="1:1" ht="18" customHeight="1" x14ac:dyDescent="0.25">
      <c r="A736" s="171"/>
    </row>
    <row r="737" spans="1:1" ht="18" customHeight="1" x14ac:dyDescent="0.25">
      <c r="A737" s="171"/>
    </row>
    <row r="738" spans="1:1" ht="18" customHeight="1" x14ac:dyDescent="0.25">
      <c r="A738" s="171"/>
    </row>
    <row r="739" spans="1:1" ht="18" customHeight="1" x14ac:dyDescent="0.25">
      <c r="A739" s="171"/>
    </row>
    <row r="740" spans="1:1" ht="18" customHeight="1" x14ac:dyDescent="0.25">
      <c r="A740" s="171"/>
    </row>
    <row r="741" spans="1:1" ht="18" customHeight="1" x14ac:dyDescent="0.25">
      <c r="A741" s="171"/>
    </row>
    <row r="742" spans="1:1" ht="18" customHeight="1" x14ac:dyDescent="0.25">
      <c r="A742" s="171"/>
    </row>
    <row r="743" spans="1:1" ht="18" customHeight="1" x14ac:dyDescent="0.25">
      <c r="A743" s="171"/>
    </row>
    <row r="744" spans="1:1" ht="18" customHeight="1" x14ac:dyDescent="0.25">
      <c r="A744" s="171"/>
    </row>
    <row r="745" spans="1:1" ht="18" customHeight="1" x14ac:dyDescent="0.25">
      <c r="A745" s="171"/>
    </row>
    <row r="746" spans="1:1" ht="18" customHeight="1" x14ac:dyDescent="0.25">
      <c r="A746" s="171"/>
    </row>
    <row r="747" spans="1:1" ht="18" customHeight="1" x14ac:dyDescent="0.25">
      <c r="A747" s="171"/>
    </row>
    <row r="748" spans="1:1" ht="18" customHeight="1" x14ac:dyDescent="0.25">
      <c r="A748" s="171"/>
    </row>
    <row r="749" spans="1:1" ht="18" customHeight="1" x14ac:dyDescent="0.25">
      <c r="A749" s="171"/>
    </row>
    <row r="750" spans="1:1" ht="18" customHeight="1" x14ac:dyDescent="0.25">
      <c r="A750" s="171"/>
    </row>
    <row r="751" spans="1:1" ht="18" customHeight="1" x14ac:dyDescent="0.25">
      <c r="A751" s="171"/>
    </row>
    <row r="752" spans="1:1" ht="18" customHeight="1" x14ac:dyDescent="0.25">
      <c r="A752" s="171"/>
    </row>
    <row r="753" spans="1:1" ht="18" customHeight="1" x14ac:dyDescent="0.25">
      <c r="A753" s="171"/>
    </row>
    <row r="754" spans="1:1" ht="18" customHeight="1" x14ac:dyDescent="0.25">
      <c r="A754" s="171"/>
    </row>
    <row r="755" spans="1:1" ht="18" customHeight="1" x14ac:dyDescent="0.25">
      <c r="A755" s="171"/>
    </row>
    <row r="756" spans="1:1" ht="18" customHeight="1" x14ac:dyDescent="0.25">
      <c r="A756" s="171"/>
    </row>
    <row r="757" spans="1:1" ht="18" customHeight="1" x14ac:dyDescent="0.25">
      <c r="A757" s="171"/>
    </row>
    <row r="758" spans="1:1" ht="18" customHeight="1" x14ac:dyDescent="0.25">
      <c r="A758" s="171"/>
    </row>
    <row r="759" spans="1:1" ht="18" customHeight="1" x14ac:dyDescent="0.25">
      <c r="A759" s="171"/>
    </row>
    <row r="760" spans="1:1" ht="18" customHeight="1" x14ac:dyDescent="0.25">
      <c r="A760" s="171"/>
    </row>
    <row r="761" spans="1:1" ht="18" customHeight="1" x14ac:dyDescent="0.25">
      <c r="A761" s="171"/>
    </row>
    <row r="762" spans="1:1" ht="18" customHeight="1" x14ac:dyDescent="0.25">
      <c r="A762" s="171"/>
    </row>
    <row r="763" spans="1:1" ht="18" customHeight="1" x14ac:dyDescent="0.25">
      <c r="A763" s="171"/>
    </row>
    <row r="764" spans="1:1" ht="18" customHeight="1" x14ac:dyDescent="0.25">
      <c r="A764" s="171"/>
    </row>
    <row r="765" spans="1:1" ht="18" customHeight="1" x14ac:dyDescent="0.25">
      <c r="A765" s="171"/>
    </row>
    <row r="766" spans="1:1" ht="18" customHeight="1" x14ac:dyDescent="0.25">
      <c r="A766" s="171"/>
    </row>
    <row r="767" spans="1:1" ht="18" customHeight="1" x14ac:dyDescent="0.25">
      <c r="A767" s="171"/>
    </row>
    <row r="768" spans="1:1" ht="18" customHeight="1" x14ac:dyDescent="0.25">
      <c r="A768" s="171"/>
    </row>
    <row r="769" spans="1:1" ht="18" customHeight="1" x14ac:dyDescent="0.25">
      <c r="A769" s="171"/>
    </row>
    <row r="770" spans="1:1" ht="18" customHeight="1" x14ac:dyDescent="0.25">
      <c r="A770" s="171"/>
    </row>
    <row r="771" spans="1:1" ht="18" customHeight="1" x14ac:dyDescent="0.25">
      <c r="A771" s="171"/>
    </row>
    <row r="772" spans="1:1" ht="18" customHeight="1" x14ac:dyDescent="0.25">
      <c r="A772" s="171"/>
    </row>
    <row r="773" spans="1:1" ht="18" customHeight="1" x14ac:dyDescent="0.25">
      <c r="A773" s="171"/>
    </row>
    <row r="774" spans="1:1" ht="18" customHeight="1" x14ac:dyDescent="0.25">
      <c r="A774" s="171"/>
    </row>
    <row r="775" spans="1:1" ht="18" customHeight="1" x14ac:dyDescent="0.25">
      <c r="A775" s="171"/>
    </row>
    <row r="776" spans="1:1" ht="18" customHeight="1" x14ac:dyDescent="0.25">
      <c r="A776" s="171"/>
    </row>
    <row r="777" spans="1:1" ht="18" customHeight="1" x14ac:dyDescent="0.25">
      <c r="A777" s="171"/>
    </row>
    <row r="778" spans="1:1" ht="18" customHeight="1" x14ac:dyDescent="0.25">
      <c r="A778" s="171"/>
    </row>
    <row r="779" spans="1:1" ht="18" customHeight="1" x14ac:dyDescent="0.25">
      <c r="A779" s="171"/>
    </row>
    <row r="780" spans="1:1" ht="18" customHeight="1" x14ac:dyDescent="0.25">
      <c r="A780" s="171"/>
    </row>
    <row r="781" spans="1:1" ht="18" customHeight="1" x14ac:dyDescent="0.25">
      <c r="A781" s="171"/>
    </row>
    <row r="782" spans="1:1" ht="18" customHeight="1" x14ac:dyDescent="0.25">
      <c r="A782" s="171"/>
    </row>
    <row r="783" spans="1:1" ht="18" customHeight="1" x14ac:dyDescent="0.25">
      <c r="A783" s="171"/>
    </row>
    <row r="784" spans="1:1" ht="18" customHeight="1" x14ac:dyDescent="0.25">
      <c r="A784" s="171"/>
    </row>
    <row r="785" spans="1:1" ht="18" customHeight="1" x14ac:dyDescent="0.25">
      <c r="A785" s="171"/>
    </row>
    <row r="786" spans="1:1" ht="18" customHeight="1" x14ac:dyDescent="0.25">
      <c r="A786" s="171"/>
    </row>
    <row r="787" spans="1:1" ht="18" customHeight="1" x14ac:dyDescent="0.25">
      <c r="A787" s="171"/>
    </row>
    <row r="788" spans="1:1" ht="18" customHeight="1" x14ac:dyDescent="0.25">
      <c r="A788" s="171"/>
    </row>
    <row r="789" spans="1:1" ht="18" customHeight="1" x14ac:dyDescent="0.25">
      <c r="A789" s="171"/>
    </row>
    <row r="790" spans="1:1" ht="18" customHeight="1" x14ac:dyDescent="0.25">
      <c r="A790" s="171"/>
    </row>
    <row r="791" spans="1:1" ht="18" customHeight="1" x14ac:dyDescent="0.25">
      <c r="A791" s="171"/>
    </row>
    <row r="792" spans="1:1" ht="18" customHeight="1" x14ac:dyDescent="0.25">
      <c r="A792" s="171"/>
    </row>
    <row r="793" spans="1:1" ht="18" customHeight="1" x14ac:dyDescent="0.25">
      <c r="A793" s="171"/>
    </row>
    <row r="794" spans="1:1" ht="18" customHeight="1" x14ac:dyDescent="0.25">
      <c r="A794" s="171"/>
    </row>
    <row r="795" spans="1:1" ht="18" customHeight="1" x14ac:dyDescent="0.25">
      <c r="A795" s="171"/>
    </row>
    <row r="796" spans="1:1" ht="18" customHeight="1" x14ac:dyDescent="0.25">
      <c r="A796" s="171"/>
    </row>
    <row r="797" spans="1:1" ht="18" customHeight="1" x14ac:dyDescent="0.25">
      <c r="A797" s="171"/>
    </row>
    <row r="798" spans="1:1" ht="18" customHeight="1" x14ac:dyDescent="0.25">
      <c r="A798" s="171"/>
    </row>
    <row r="799" spans="1:1" ht="18" customHeight="1" x14ac:dyDescent="0.25">
      <c r="A799" s="171"/>
    </row>
    <row r="800" spans="1:1" ht="18" customHeight="1" x14ac:dyDescent="0.25">
      <c r="A800" s="171"/>
    </row>
    <row r="801" spans="1:1" ht="18" customHeight="1" x14ac:dyDescent="0.25">
      <c r="A801" s="171"/>
    </row>
    <row r="802" spans="1:1" ht="18" customHeight="1" x14ac:dyDescent="0.25">
      <c r="A802" s="171"/>
    </row>
    <row r="803" spans="1:1" ht="18" customHeight="1" x14ac:dyDescent="0.25">
      <c r="A803" s="171"/>
    </row>
    <row r="804" spans="1:1" ht="18" customHeight="1" x14ac:dyDescent="0.25">
      <c r="A804" s="171"/>
    </row>
    <row r="805" spans="1:1" ht="18" customHeight="1" x14ac:dyDescent="0.25">
      <c r="A805" s="171"/>
    </row>
    <row r="806" spans="1:1" ht="18" customHeight="1" x14ac:dyDescent="0.25">
      <c r="A806" s="171"/>
    </row>
    <row r="807" spans="1:1" ht="18" customHeight="1" x14ac:dyDescent="0.25">
      <c r="A807" s="171"/>
    </row>
    <row r="808" spans="1:1" ht="18" customHeight="1" x14ac:dyDescent="0.25">
      <c r="A808" s="171"/>
    </row>
    <row r="809" spans="1:1" ht="18" customHeight="1" x14ac:dyDescent="0.25">
      <c r="A809" s="171"/>
    </row>
    <row r="810" spans="1:1" ht="18" customHeight="1" x14ac:dyDescent="0.25">
      <c r="A810" s="171"/>
    </row>
    <row r="811" spans="1:1" ht="18" customHeight="1" x14ac:dyDescent="0.25">
      <c r="A811" s="171"/>
    </row>
    <row r="812" spans="1:1" ht="18" customHeight="1" x14ac:dyDescent="0.25">
      <c r="A812" s="171"/>
    </row>
    <row r="813" spans="1:1" ht="18" customHeight="1" x14ac:dyDescent="0.25">
      <c r="A813" s="171"/>
    </row>
    <row r="814" spans="1:1" ht="18" customHeight="1" x14ac:dyDescent="0.25">
      <c r="A814" s="171"/>
    </row>
    <row r="815" spans="1:1" ht="18" customHeight="1" x14ac:dyDescent="0.25">
      <c r="A815" s="171"/>
    </row>
    <row r="816" spans="1:1" ht="18" customHeight="1" x14ac:dyDescent="0.25">
      <c r="A816" s="171"/>
    </row>
    <row r="817" spans="1:1" ht="18" customHeight="1" x14ac:dyDescent="0.25">
      <c r="A817" s="171"/>
    </row>
    <row r="818" spans="1:1" ht="18" customHeight="1" x14ac:dyDescent="0.25">
      <c r="A818" s="171"/>
    </row>
    <row r="819" spans="1:1" ht="18" customHeight="1" x14ac:dyDescent="0.25">
      <c r="A819" s="171"/>
    </row>
    <row r="820" spans="1:1" ht="18" customHeight="1" x14ac:dyDescent="0.25">
      <c r="A820" s="171"/>
    </row>
    <row r="821" spans="1:1" ht="18" customHeight="1" x14ac:dyDescent="0.25">
      <c r="A821" s="171"/>
    </row>
    <row r="822" spans="1:1" ht="18" customHeight="1" x14ac:dyDescent="0.25">
      <c r="A822" s="171"/>
    </row>
    <row r="823" spans="1:1" ht="18" customHeight="1" x14ac:dyDescent="0.25">
      <c r="A823" s="171"/>
    </row>
    <row r="824" spans="1:1" ht="18" customHeight="1" x14ac:dyDescent="0.25">
      <c r="A824" s="171"/>
    </row>
    <row r="825" spans="1:1" ht="18" customHeight="1" x14ac:dyDescent="0.25">
      <c r="A825" s="171"/>
    </row>
    <row r="826" spans="1:1" ht="18" customHeight="1" x14ac:dyDescent="0.25">
      <c r="A826" s="171"/>
    </row>
    <row r="827" spans="1:1" ht="18" customHeight="1" x14ac:dyDescent="0.25">
      <c r="A827" s="171"/>
    </row>
    <row r="828" spans="1:1" ht="18" customHeight="1" x14ac:dyDescent="0.25">
      <c r="A828" s="171"/>
    </row>
    <row r="829" spans="1:1" ht="18" customHeight="1" x14ac:dyDescent="0.25">
      <c r="A829" s="171"/>
    </row>
    <row r="830" spans="1:1" ht="18" customHeight="1" x14ac:dyDescent="0.25">
      <c r="A830" s="171"/>
    </row>
    <row r="831" spans="1:1" ht="18" customHeight="1" x14ac:dyDescent="0.25">
      <c r="A831" s="171"/>
    </row>
    <row r="832" spans="1:1" ht="18" customHeight="1" x14ac:dyDescent="0.25">
      <c r="A832" s="171"/>
    </row>
    <row r="833" spans="1:1" ht="18" customHeight="1" x14ac:dyDescent="0.25">
      <c r="A833" s="171"/>
    </row>
    <row r="834" spans="1:1" ht="18" customHeight="1" x14ac:dyDescent="0.25">
      <c r="A834" s="171"/>
    </row>
    <row r="835" spans="1:1" ht="18" customHeight="1" x14ac:dyDescent="0.25">
      <c r="A835" s="171"/>
    </row>
    <row r="836" spans="1:1" ht="18" customHeight="1" x14ac:dyDescent="0.25">
      <c r="A836" s="171"/>
    </row>
    <row r="837" spans="1:1" ht="18" customHeight="1" x14ac:dyDescent="0.25">
      <c r="A837" s="171"/>
    </row>
    <row r="838" spans="1:1" ht="18" customHeight="1" x14ac:dyDescent="0.25">
      <c r="A838" s="171"/>
    </row>
    <row r="839" spans="1:1" ht="18" customHeight="1" x14ac:dyDescent="0.25">
      <c r="A839" s="171"/>
    </row>
    <row r="840" spans="1:1" ht="18" customHeight="1" x14ac:dyDescent="0.25">
      <c r="A840" s="171"/>
    </row>
    <row r="841" spans="1:1" ht="18" customHeight="1" x14ac:dyDescent="0.25">
      <c r="A841" s="171"/>
    </row>
    <row r="842" spans="1:1" ht="18" customHeight="1" x14ac:dyDescent="0.25">
      <c r="A842" s="171"/>
    </row>
    <row r="843" spans="1:1" ht="18" customHeight="1" x14ac:dyDescent="0.25">
      <c r="A843" s="171"/>
    </row>
    <row r="844" spans="1:1" ht="18" customHeight="1" x14ac:dyDescent="0.25">
      <c r="A844" s="171"/>
    </row>
    <row r="845" spans="1:1" ht="18" customHeight="1" x14ac:dyDescent="0.25">
      <c r="A845" s="171"/>
    </row>
    <row r="846" spans="1:1" ht="18" customHeight="1" x14ac:dyDescent="0.25">
      <c r="A846" s="171"/>
    </row>
    <row r="847" spans="1:1" ht="18" customHeight="1" x14ac:dyDescent="0.25">
      <c r="A847" s="171"/>
    </row>
    <row r="848" spans="1:1" ht="18" customHeight="1" x14ac:dyDescent="0.25">
      <c r="A848" s="171"/>
    </row>
    <row r="849" spans="1:1" ht="18" customHeight="1" x14ac:dyDescent="0.25">
      <c r="A849" s="171"/>
    </row>
    <row r="850" spans="1:1" ht="18" customHeight="1" x14ac:dyDescent="0.25">
      <c r="A850" s="171"/>
    </row>
    <row r="851" spans="1:1" ht="18" customHeight="1" x14ac:dyDescent="0.25">
      <c r="A851" s="171"/>
    </row>
    <row r="852" spans="1:1" ht="18" customHeight="1" x14ac:dyDescent="0.25">
      <c r="A852" s="171"/>
    </row>
    <row r="853" spans="1:1" ht="18" customHeight="1" x14ac:dyDescent="0.25">
      <c r="A853" s="171"/>
    </row>
    <row r="854" spans="1:1" ht="18" customHeight="1" x14ac:dyDescent="0.25">
      <c r="A854" s="171"/>
    </row>
    <row r="855" spans="1:1" ht="18" customHeight="1" x14ac:dyDescent="0.25">
      <c r="A855" s="171"/>
    </row>
    <row r="856" spans="1:1" ht="18" customHeight="1" x14ac:dyDescent="0.25">
      <c r="A856" s="171"/>
    </row>
    <row r="857" spans="1:1" ht="18" customHeight="1" x14ac:dyDescent="0.25">
      <c r="A857" s="171"/>
    </row>
    <row r="858" spans="1:1" ht="18" customHeight="1" x14ac:dyDescent="0.25">
      <c r="A858" s="171"/>
    </row>
    <row r="859" spans="1:1" ht="18" customHeight="1" x14ac:dyDescent="0.25">
      <c r="A859" s="171"/>
    </row>
    <row r="860" spans="1:1" ht="18" customHeight="1" x14ac:dyDescent="0.25">
      <c r="A860" s="171"/>
    </row>
    <row r="861" spans="1:1" ht="18" customHeight="1" x14ac:dyDescent="0.25">
      <c r="A861" s="171"/>
    </row>
    <row r="862" spans="1:1" ht="18" customHeight="1" x14ac:dyDescent="0.25">
      <c r="A862" s="171"/>
    </row>
    <row r="863" spans="1:1" ht="18" customHeight="1" x14ac:dyDescent="0.25">
      <c r="A863" s="171"/>
    </row>
    <row r="864" spans="1:1" ht="18" customHeight="1" x14ac:dyDescent="0.25">
      <c r="A864" s="171"/>
    </row>
    <row r="865" spans="1:1" ht="18" customHeight="1" x14ac:dyDescent="0.25">
      <c r="A865" s="171"/>
    </row>
    <row r="866" spans="1:1" ht="18" customHeight="1" x14ac:dyDescent="0.25">
      <c r="A866" s="171"/>
    </row>
    <row r="867" spans="1:1" ht="18" customHeight="1" x14ac:dyDescent="0.25">
      <c r="A867" s="171"/>
    </row>
    <row r="868" spans="1:1" ht="18" customHeight="1" x14ac:dyDescent="0.25">
      <c r="A868" s="171"/>
    </row>
    <row r="869" spans="1:1" ht="18" customHeight="1" x14ac:dyDescent="0.25">
      <c r="A869" s="171"/>
    </row>
    <row r="870" spans="1:1" ht="18" customHeight="1" x14ac:dyDescent="0.25">
      <c r="A870" s="171"/>
    </row>
    <row r="871" spans="1:1" ht="18" customHeight="1" x14ac:dyDescent="0.25">
      <c r="A871" s="171"/>
    </row>
    <row r="872" spans="1:1" ht="18" customHeight="1" x14ac:dyDescent="0.25">
      <c r="A872" s="171"/>
    </row>
    <row r="873" spans="1:1" ht="18" customHeight="1" x14ac:dyDescent="0.25">
      <c r="A873" s="171"/>
    </row>
    <row r="874" spans="1:1" ht="18" customHeight="1" x14ac:dyDescent="0.25">
      <c r="A874" s="171"/>
    </row>
    <row r="875" spans="1:1" ht="18" customHeight="1" x14ac:dyDescent="0.25">
      <c r="A875" s="171"/>
    </row>
    <row r="876" spans="1:1" ht="18" customHeight="1" x14ac:dyDescent="0.25">
      <c r="A876" s="171"/>
    </row>
    <row r="877" spans="1:1" ht="18" customHeight="1" x14ac:dyDescent="0.25">
      <c r="A877" s="171"/>
    </row>
    <row r="878" spans="1:1" ht="18" customHeight="1" x14ac:dyDescent="0.25">
      <c r="A878" s="171"/>
    </row>
    <row r="879" spans="1:1" ht="18" customHeight="1" x14ac:dyDescent="0.25">
      <c r="A879" s="171"/>
    </row>
    <row r="880" spans="1:1" ht="18" customHeight="1" x14ac:dyDescent="0.25">
      <c r="A880" s="171"/>
    </row>
    <row r="881" spans="1:1" ht="18" customHeight="1" x14ac:dyDescent="0.25">
      <c r="A881" s="171"/>
    </row>
    <row r="882" spans="1:1" ht="18" customHeight="1" x14ac:dyDescent="0.25">
      <c r="A882" s="171"/>
    </row>
    <row r="883" spans="1:1" ht="18" customHeight="1" x14ac:dyDescent="0.25">
      <c r="A883" s="171"/>
    </row>
    <row r="884" spans="1:1" ht="18" customHeight="1" x14ac:dyDescent="0.25">
      <c r="A884" s="171"/>
    </row>
    <row r="885" spans="1:1" ht="18" customHeight="1" x14ac:dyDescent="0.25">
      <c r="A885" s="171"/>
    </row>
    <row r="886" spans="1:1" ht="18" customHeight="1" x14ac:dyDescent="0.25">
      <c r="A886" s="171"/>
    </row>
    <row r="887" spans="1:1" ht="18" customHeight="1" x14ac:dyDescent="0.25">
      <c r="A887" s="171"/>
    </row>
    <row r="888" spans="1:1" ht="18" customHeight="1" x14ac:dyDescent="0.25">
      <c r="A888" s="171"/>
    </row>
    <row r="889" spans="1:1" ht="18" customHeight="1" x14ac:dyDescent="0.25">
      <c r="A889" s="171"/>
    </row>
    <row r="890" spans="1:1" ht="18" customHeight="1" x14ac:dyDescent="0.25">
      <c r="A890" s="171"/>
    </row>
    <row r="891" spans="1:1" ht="18" customHeight="1" x14ac:dyDescent="0.25">
      <c r="A891" s="171"/>
    </row>
    <row r="892" spans="1:1" ht="18" customHeight="1" x14ac:dyDescent="0.25">
      <c r="A892" s="171"/>
    </row>
    <row r="893" spans="1:1" ht="18" customHeight="1" x14ac:dyDescent="0.25">
      <c r="A893" s="171"/>
    </row>
    <row r="894" spans="1:1" ht="18" customHeight="1" x14ac:dyDescent="0.25">
      <c r="A894" s="171"/>
    </row>
    <row r="895" spans="1:1" ht="18" customHeight="1" x14ac:dyDescent="0.25">
      <c r="A895" s="171"/>
    </row>
    <row r="896" spans="1:1" ht="18" customHeight="1" x14ac:dyDescent="0.25">
      <c r="A896" s="171"/>
    </row>
    <row r="897" spans="1:1" ht="18" customHeight="1" x14ac:dyDescent="0.25">
      <c r="A897" s="171"/>
    </row>
    <row r="898" spans="1:1" ht="18" customHeight="1" x14ac:dyDescent="0.25">
      <c r="A898" s="171"/>
    </row>
    <row r="899" spans="1:1" ht="18" customHeight="1" x14ac:dyDescent="0.25">
      <c r="A899" s="171"/>
    </row>
    <row r="900" spans="1:1" ht="18" customHeight="1" x14ac:dyDescent="0.25">
      <c r="A900" s="171"/>
    </row>
    <row r="901" spans="1:1" ht="18" customHeight="1" x14ac:dyDescent="0.25">
      <c r="A901" s="171"/>
    </row>
    <row r="902" spans="1:1" ht="18" customHeight="1" x14ac:dyDescent="0.25">
      <c r="A902" s="171"/>
    </row>
    <row r="903" spans="1:1" ht="18" customHeight="1" x14ac:dyDescent="0.25">
      <c r="A903" s="171"/>
    </row>
    <row r="904" spans="1:1" ht="18" customHeight="1" x14ac:dyDescent="0.25">
      <c r="A904" s="171"/>
    </row>
    <row r="905" spans="1:1" ht="18" customHeight="1" x14ac:dyDescent="0.25">
      <c r="A905" s="171"/>
    </row>
    <row r="906" spans="1:1" ht="18" customHeight="1" x14ac:dyDescent="0.25">
      <c r="A906" s="171"/>
    </row>
    <row r="907" spans="1:1" ht="18" customHeight="1" x14ac:dyDescent="0.25">
      <c r="A907" s="171"/>
    </row>
    <row r="908" spans="1:1" ht="18" customHeight="1" x14ac:dyDescent="0.25">
      <c r="A908" s="171"/>
    </row>
    <row r="909" spans="1:1" ht="18" customHeight="1" x14ac:dyDescent="0.25">
      <c r="A909" s="171"/>
    </row>
    <row r="910" spans="1:1" ht="18" customHeight="1" x14ac:dyDescent="0.25">
      <c r="A910" s="171"/>
    </row>
    <row r="911" spans="1:1" ht="18" customHeight="1" x14ac:dyDescent="0.25">
      <c r="A911" s="171"/>
    </row>
    <row r="912" spans="1:1" ht="18" customHeight="1" x14ac:dyDescent="0.25">
      <c r="A912" s="171"/>
    </row>
    <row r="913" spans="1:1" ht="18" customHeight="1" x14ac:dyDescent="0.25">
      <c r="A913" s="171"/>
    </row>
    <row r="914" spans="1:1" ht="18" customHeight="1" x14ac:dyDescent="0.25">
      <c r="A914" s="171"/>
    </row>
    <row r="915" spans="1:1" ht="18" customHeight="1" x14ac:dyDescent="0.25">
      <c r="A915" s="171"/>
    </row>
    <row r="916" spans="1:1" ht="18" customHeight="1" x14ac:dyDescent="0.25">
      <c r="A916" s="171"/>
    </row>
    <row r="917" spans="1:1" ht="18" customHeight="1" x14ac:dyDescent="0.25">
      <c r="A917" s="171"/>
    </row>
    <row r="918" spans="1:1" ht="18" customHeight="1" x14ac:dyDescent="0.25">
      <c r="A918" s="171"/>
    </row>
    <row r="919" spans="1:1" ht="18" customHeight="1" x14ac:dyDescent="0.25">
      <c r="A919" s="171"/>
    </row>
    <row r="920" spans="1:1" ht="18" customHeight="1" x14ac:dyDescent="0.25">
      <c r="A920" s="171"/>
    </row>
    <row r="921" spans="1:1" ht="18" customHeight="1" x14ac:dyDescent="0.25">
      <c r="A921" s="171"/>
    </row>
    <row r="922" spans="1:1" ht="18" customHeight="1" x14ac:dyDescent="0.25">
      <c r="A922" s="171"/>
    </row>
    <row r="923" spans="1:1" ht="18" customHeight="1" x14ac:dyDescent="0.25">
      <c r="A923" s="171"/>
    </row>
    <row r="924" spans="1:1" ht="18" customHeight="1" x14ac:dyDescent="0.25">
      <c r="A924" s="171"/>
    </row>
    <row r="925" spans="1:1" ht="18" customHeight="1" x14ac:dyDescent="0.25">
      <c r="A925" s="171"/>
    </row>
    <row r="926" spans="1:1" ht="18" customHeight="1" x14ac:dyDescent="0.25">
      <c r="A926" s="171"/>
    </row>
    <row r="927" spans="1:1" ht="18" customHeight="1" x14ac:dyDescent="0.25">
      <c r="A927" s="171"/>
    </row>
    <row r="928" spans="1:1" ht="18" customHeight="1" x14ac:dyDescent="0.25">
      <c r="A928" s="171"/>
    </row>
    <row r="929" spans="1:1" ht="18" customHeight="1" x14ac:dyDescent="0.25">
      <c r="A929" s="171"/>
    </row>
    <row r="930" spans="1:1" ht="18" customHeight="1" x14ac:dyDescent="0.25">
      <c r="A930" s="171"/>
    </row>
    <row r="931" spans="1:1" ht="18" customHeight="1" x14ac:dyDescent="0.25">
      <c r="A931" s="171"/>
    </row>
    <row r="932" spans="1:1" ht="18" customHeight="1" x14ac:dyDescent="0.25">
      <c r="A932" s="171"/>
    </row>
    <row r="933" spans="1:1" ht="18" customHeight="1" x14ac:dyDescent="0.25">
      <c r="A933" s="171"/>
    </row>
    <row r="934" spans="1:1" ht="18" customHeight="1" x14ac:dyDescent="0.25">
      <c r="A934" s="171"/>
    </row>
    <row r="935" spans="1:1" ht="18" customHeight="1" x14ac:dyDescent="0.25">
      <c r="A935" s="171"/>
    </row>
    <row r="936" spans="1:1" ht="18" customHeight="1" x14ac:dyDescent="0.25">
      <c r="A936" s="171"/>
    </row>
    <row r="937" spans="1:1" ht="18" customHeight="1" x14ac:dyDescent="0.25">
      <c r="A937" s="171"/>
    </row>
    <row r="938" spans="1:1" ht="18" customHeight="1" x14ac:dyDescent="0.25">
      <c r="A938" s="171"/>
    </row>
    <row r="939" spans="1:1" ht="18" customHeight="1" x14ac:dyDescent="0.25">
      <c r="A939" s="171"/>
    </row>
    <row r="940" spans="1:1" ht="18" customHeight="1" x14ac:dyDescent="0.25">
      <c r="A940" s="171"/>
    </row>
    <row r="941" spans="1:1" ht="18" customHeight="1" x14ac:dyDescent="0.25">
      <c r="A941" s="171"/>
    </row>
    <row r="942" spans="1:1" ht="18" customHeight="1" x14ac:dyDescent="0.25">
      <c r="A942" s="171"/>
    </row>
    <row r="943" spans="1:1" ht="18" customHeight="1" x14ac:dyDescent="0.25">
      <c r="A943" s="171"/>
    </row>
    <row r="944" spans="1:1" ht="18" customHeight="1" x14ac:dyDescent="0.25">
      <c r="A944" s="171"/>
    </row>
    <row r="945" spans="1:1" ht="18" customHeight="1" x14ac:dyDescent="0.25">
      <c r="A945" s="171"/>
    </row>
    <row r="946" spans="1:1" ht="18" customHeight="1" x14ac:dyDescent="0.25">
      <c r="A946" s="171"/>
    </row>
    <row r="947" spans="1:1" ht="18" customHeight="1" x14ac:dyDescent="0.25">
      <c r="A947" s="171"/>
    </row>
    <row r="948" spans="1:1" ht="18" customHeight="1" x14ac:dyDescent="0.25">
      <c r="A948" s="171"/>
    </row>
    <row r="949" spans="1:1" ht="18" customHeight="1" x14ac:dyDescent="0.25">
      <c r="A949" s="171"/>
    </row>
    <row r="950" spans="1:1" ht="18" customHeight="1" x14ac:dyDescent="0.25">
      <c r="A950" s="171"/>
    </row>
    <row r="951" spans="1:1" ht="18" customHeight="1" x14ac:dyDescent="0.25">
      <c r="A951" s="171"/>
    </row>
    <row r="952" spans="1:1" ht="18" customHeight="1" x14ac:dyDescent="0.25">
      <c r="A952" s="171"/>
    </row>
    <row r="953" spans="1:1" ht="18" customHeight="1" x14ac:dyDescent="0.25">
      <c r="A953" s="171"/>
    </row>
    <row r="954" spans="1:1" ht="18" customHeight="1" x14ac:dyDescent="0.25">
      <c r="A954" s="171"/>
    </row>
    <row r="955" spans="1:1" ht="18" customHeight="1" x14ac:dyDescent="0.25">
      <c r="A955" s="171"/>
    </row>
  </sheetData>
  <phoneticPr fontId="28" type="noConversion"/>
  <pageMargins left="0.70866141732283472" right="0.70866141732283472" top="0.74803149606299213" bottom="0.74803149606299213" header="0.31496062992125984" footer="0.31496062992125984"/>
  <pageSetup paperSize="8" scale="31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Input</vt:lpstr>
      <vt:lpstr>T03 Mo-Fri</vt:lpstr>
      <vt:lpstr>T03 Sat-Sun</vt:lpstr>
      <vt:lpstr>'T03 Mo-Fri'!Print_Area</vt:lpstr>
      <vt:lpstr>'T03 Sat-Sun'!Print_Area</vt:lpstr>
      <vt:lpstr>'T03 Mo-Fri'!Print_Titles</vt:lpstr>
      <vt:lpstr>'T03 Sat-Sun'!Print_Titles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T03</dc:title>
  <dc:subject>TIMETABLE MASTER</dc:subject>
  <dc:creator>diva</dc:creator>
  <cp:keywords>KID</cp:keywords>
  <cp:lastModifiedBy>Lynne Arendse-Koyana</cp:lastModifiedBy>
  <cp:lastPrinted>2024-09-28T11:25:06Z</cp:lastPrinted>
  <dcterms:created xsi:type="dcterms:W3CDTF">2014-05-30T09:53:03Z</dcterms:created>
  <dcterms:modified xsi:type="dcterms:W3CDTF">2025-12-08T09:00:32Z</dcterms:modified>
  <cp:category>2025 06 30</cp:category>
</cp:coreProperties>
</file>